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asooli\ارت\"/>
    </mc:Choice>
  </mc:AlternateContent>
  <xr:revisionPtr revIDLastSave="0" documentId="13_ncr:1_{1B8E3111-32F3-41D4-A2FE-AE21C7B3D70D}" xr6:coauthVersionLast="47" xr6:coauthVersionMax="47" xr10:uidLastSave="{00000000-0000-0000-0000-000000000000}"/>
  <bookViews>
    <workbookView xWindow="-120" yWindow="-120" windowWidth="17520" windowHeight="12600" activeTab="4" xr2:uid="{00000000-000D-0000-FFFF-FFFF00000000}"/>
  </bookViews>
  <sheets>
    <sheet name="سنندج" sheetId="16" r:id="rId1"/>
    <sheet name="بانه" sheetId="17" r:id="rId2"/>
    <sheet name="سقز" sheetId="18" r:id="rId3"/>
    <sheet name="قروه" sheetId="19" r:id="rId4"/>
    <sheet name="کامیاران" sheetId="20" r:id="rId5"/>
    <sheet name="بیجار" sheetId="21" r:id="rId6"/>
    <sheet name="دیواندره" sheetId="22" r:id="rId7"/>
    <sheet name="مریوان" sheetId="23" r:id="rId8"/>
    <sheet name="دهگلان" sheetId="24" r:id="rId9"/>
    <sheet name="Sheet4" sheetId="4" r:id="rId10"/>
  </sheets>
  <definedNames>
    <definedName name="پایه">Sheet4!$G$3:$G$7</definedName>
    <definedName name="صلاحیت">Sheet4!$K$8:$K$9</definedName>
    <definedName name="صلاحیت2">Sheet4!$N$8:$N$9</definedName>
  </definedNames>
  <calcPr calcId="191029"/>
</workbook>
</file>

<file path=xl/calcChain.xml><?xml version="1.0" encoding="utf-8"?>
<calcChain xmlns="http://schemas.openxmlformats.org/spreadsheetml/2006/main">
  <c r="D8" i="22" l="1"/>
  <c r="P10" i="21"/>
  <c r="P9" i="21"/>
  <c r="P8" i="21"/>
  <c r="P7" i="21"/>
  <c r="P6" i="21"/>
  <c r="P5" i="21"/>
  <c r="P4" i="21"/>
  <c r="T4" i="21" l="1"/>
  <c r="S4" i="21"/>
  <c r="T5" i="21"/>
  <c r="S5" i="21"/>
  <c r="T6" i="21"/>
  <c r="S6" i="21"/>
  <c r="T7" i="21"/>
  <c r="S7" i="21"/>
  <c r="T8" i="21"/>
  <c r="S8" i="21"/>
  <c r="T9" i="21"/>
  <c r="S9" i="21"/>
  <c r="T10" i="21"/>
  <c r="S10" i="21"/>
  <c r="P23" i="20" l="1"/>
  <c r="O23" i="20"/>
  <c r="N23" i="20"/>
  <c r="M23" i="20"/>
  <c r="L23" i="20"/>
  <c r="K23" i="20"/>
  <c r="J23" i="20"/>
  <c r="I23" i="20"/>
  <c r="H23" i="20"/>
  <c r="G23" i="20"/>
  <c r="F23" i="20"/>
  <c r="E23" i="20"/>
  <c r="Q16" i="20"/>
  <c r="Q13" i="20"/>
  <c r="Q10" i="20"/>
  <c r="Q7" i="20"/>
  <c r="Q4" i="20"/>
  <c r="Q23" i="20" s="1"/>
  <c r="O16" i="19"/>
  <c r="O15" i="19"/>
  <c r="O14" i="19"/>
  <c r="O12" i="19"/>
  <c r="O11" i="19"/>
  <c r="O10" i="19"/>
  <c r="O9" i="19"/>
  <c r="O8" i="19"/>
  <c r="O7" i="19"/>
  <c r="O6" i="19"/>
  <c r="O5" i="19"/>
  <c r="O4" i="19"/>
  <c r="O3" i="19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</calcChain>
</file>

<file path=xl/sharedStrings.xml><?xml version="1.0" encoding="utf-8"?>
<sst xmlns="http://schemas.openxmlformats.org/spreadsheetml/2006/main" count="295" uniqueCount="170">
  <si>
    <t>ردیف</t>
  </si>
  <si>
    <t>شماره تماس</t>
  </si>
  <si>
    <t>پایه 3</t>
  </si>
  <si>
    <t>پایه 2</t>
  </si>
  <si>
    <t>پایه 1</t>
  </si>
  <si>
    <t>ارشد</t>
  </si>
  <si>
    <t>ندارد</t>
  </si>
  <si>
    <t>دارد</t>
  </si>
  <si>
    <t>دارد()</t>
  </si>
  <si>
    <t xml:space="preserve">نام شرکت </t>
  </si>
  <si>
    <t>اعضای پروانه دار شرکت</t>
  </si>
  <si>
    <t>کیان صنعت نوین سنه</t>
  </si>
  <si>
    <t>فنون غرب سازان</t>
  </si>
  <si>
    <t>برق رسانان سامین صنعت</t>
  </si>
  <si>
    <t>رامان مبتکر هوشمند</t>
  </si>
  <si>
    <t>کارا پیشرو</t>
  </si>
  <si>
    <t>بهسازان رامان نیرو</t>
  </si>
  <si>
    <t>سپنتا سازه نواندیش</t>
  </si>
  <si>
    <t>پیک توان غرب</t>
  </si>
  <si>
    <t>کارکرد مجری های سنندج تا پایان 1402/8/22</t>
  </si>
  <si>
    <t>شرکت</t>
  </si>
  <si>
    <t>سهمیه 1402</t>
  </si>
  <si>
    <t>کار انجام شده</t>
  </si>
  <si>
    <t>ایلیا سپهر</t>
  </si>
  <si>
    <t>پیداتک غرب</t>
  </si>
  <si>
    <t>ژیهات پیشرو صنعت</t>
  </si>
  <si>
    <t>بایکو</t>
  </si>
  <si>
    <t>برق الکترونیک کردستان</t>
  </si>
  <si>
    <t>عمران الکتریک</t>
  </si>
  <si>
    <t>ایمن آداک</t>
  </si>
  <si>
    <t>برق کویر گرم</t>
  </si>
  <si>
    <t>دانیر</t>
  </si>
  <si>
    <t>کاراتدبیر</t>
  </si>
  <si>
    <t>آتیه نهاد</t>
  </si>
  <si>
    <t>آبادگران برق آبیدر سنندج</t>
  </si>
  <si>
    <t>زاناگستر</t>
  </si>
  <si>
    <t>ستایش سازه</t>
  </si>
  <si>
    <t>شهران غرب</t>
  </si>
  <si>
    <t>ایده سازان</t>
  </si>
  <si>
    <t>کهربا نیرو</t>
  </si>
  <si>
    <t>بهینه سازان راهبردی نیرو</t>
  </si>
  <si>
    <t>فروردین</t>
  </si>
  <si>
    <t>اردیبهشت</t>
  </si>
  <si>
    <t>خرداد</t>
  </si>
  <si>
    <t>تیر</t>
  </si>
  <si>
    <t>مرداد</t>
  </si>
  <si>
    <t>شهریور</t>
  </si>
  <si>
    <t>آبان</t>
  </si>
  <si>
    <t>آذر</t>
  </si>
  <si>
    <t>مهر</t>
  </si>
  <si>
    <t>دی</t>
  </si>
  <si>
    <t>بهمن</t>
  </si>
  <si>
    <t>اسفند</t>
  </si>
  <si>
    <t>اسامی شرکت های مجری ارت شهرستان بانه به پیوست کارکرد تفکیک شده فروردین 1402 تا اول ابان 1402</t>
  </si>
  <si>
    <t xml:space="preserve">مهر </t>
  </si>
  <si>
    <t>جمع کل تست</t>
  </si>
  <si>
    <t>جمع کل</t>
  </si>
  <si>
    <t xml:space="preserve">سهمیه شرکت </t>
  </si>
  <si>
    <t>شرکت فنی مهندسی دوزین</t>
  </si>
  <si>
    <t>شرکت فنی ومهندسی برقیار نیروی ماد</t>
  </si>
  <si>
    <t>شرکت خدمات مهندسی نیروگستران سنندج</t>
  </si>
  <si>
    <t>شرکت آرا نیرو کردستان</t>
  </si>
  <si>
    <t>شرکت ویرا نور بانه</t>
  </si>
  <si>
    <t>شرکت پیشتازنیروی ئاگرین</t>
  </si>
  <si>
    <t>شرکت فنی ومهندسی آژوان برق باباوس</t>
  </si>
  <si>
    <t>شرکت فنی ومهندسی ژیران نور بانه</t>
  </si>
  <si>
    <t>شرک اتوماسیون الکترونیک شیوا</t>
  </si>
  <si>
    <t>شرکت ئاگرین الماس غرب</t>
  </si>
  <si>
    <t>شرکت نواوران غرب نیرو(اندازه گیر)</t>
  </si>
  <si>
    <t>شرکت دیلان صنعت(اندازه گیر)</t>
  </si>
  <si>
    <t xml:space="preserve">جمع کل </t>
  </si>
  <si>
    <t>نام شرکت</t>
  </si>
  <si>
    <t>آمانج توان کردستان</t>
  </si>
  <si>
    <t>سقز مهتاب</t>
  </si>
  <si>
    <t>فوار نیرو</t>
  </si>
  <si>
    <t>تابان سازه کاردوخ</t>
  </si>
  <si>
    <t>نوراب صنعت هورام ستاره ماد</t>
  </si>
  <si>
    <t>ویان الکتریک</t>
  </si>
  <si>
    <t>مهین گستران قدرت</t>
  </si>
  <si>
    <t>نور گستر هه تاو</t>
  </si>
  <si>
    <t>لقمان برق</t>
  </si>
  <si>
    <t>کوردیا الکتریک ایزیرتا</t>
  </si>
  <si>
    <t>ساکا الکتریک هه رمان</t>
  </si>
  <si>
    <t>فرانیرو آگرین ایرانیان</t>
  </si>
  <si>
    <t>ژِیوان الکتریک کردستان</t>
  </si>
  <si>
    <t>رهیار ایمن اندیشه کردستان</t>
  </si>
  <si>
    <t>پایه دو</t>
  </si>
  <si>
    <t>پایه ارشد</t>
  </si>
  <si>
    <t>دو نفر پایه 3</t>
  </si>
  <si>
    <t>یک نفر پایه 3 و یک نفر پایه 2</t>
  </si>
  <si>
    <t>دونفر پایه 2</t>
  </si>
  <si>
    <t>دو نفر پایه 2</t>
  </si>
  <si>
    <t>نام شركت مجري ارت</t>
  </si>
  <si>
    <t xml:space="preserve"> فروردين</t>
  </si>
  <si>
    <t>ارديبهشت</t>
  </si>
  <si>
    <t xml:space="preserve">تير </t>
  </si>
  <si>
    <t>شهريور</t>
  </si>
  <si>
    <t>دي</t>
  </si>
  <si>
    <t>جمع</t>
  </si>
  <si>
    <t>پيشگامان آريا نيرو بدر</t>
  </si>
  <si>
    <t>سينا الكتريك</t>
  </si>
  <si>
    <t>پيشگامان توانير سهيل</t>
  </si>
  <si>
    <t>پيشگامان برق آكو</t>
  </si>
  <si>
    <t>تحكيم برق كردستان</t>
  </si>
  <si>
    <t>سراج سروش غرب</t>
  </si>
  <si>
    <t>فراز پرتو گستر قروه</t>
  </si>
  <si>
    <t>آريا برق غرب</t>
  </si>
  <si>
    <t>آرين الكتريك قروه</t>
  </si>
  <si>
    <t>شهير انرژي زاگرس</t>
  </si>
  <si>
    <t>نام شركت اندازه گير</t>
  </si>
  <si>
    <t>توسعه برق رها 3884</t>
  </si>
  <si>
    <t>آريا نيرو</t>
  </si>
  <si>
    <t>پيشگامان برق اميد بدر</t>
  </si>
  <si>
    <t xml:space="preserve"> مهر </t>
  </si>
  <si>
    <r>
      <t>شرکت آران اندیش آکام کردستان
(ارت)</t>
    </r>
    <r>
      <rPr>
        <b/>
        <u/>
        <sz val="11"/>
        <color theme="1"/>
        <rFont val="Calibri"/>
        <family val="2"/>
        <scheme val="minor"/>
      </rPr>
      <t xml:space="preserve"> تائید صلاحیت15/07/1402</t>
    </r>
  </si>
  <si>
    <t>مختار زردویی</t>
  </si>
  <si>
    <t>-</t>
  </si>
  <si>
    <t>شرکت نیرو رسان آژوان
(ارت)</t>
  </si>
  <si>
    <t>آرام سیفی</t>
  </si>
  <si>
    <r>
      <t>شرکت رامان مبتکران هوشمند
(ارت)</t>
    </r>
    <r>
      <rPr>
        <b/>
        <u/>
        <sz val="11"/>
        <color theme="1"/>
        <rFont val="Calibri"/>
        <family val="2"/>
        <scheme val="minor"/>
      </rPr>
      <t>تغییر حوزه فعالیت به سنندج</t>
    </r>
  </si>
  <si>
    <t>آریز نصرتپور</t>
  </si>
  <si>
    <t>تغییر حوزه فعالیت به سنندج</t>
  </si>
  <si>
    <t>شرکت  کهرباکاران زاگرس
(ارت)</t>
  </si>
  <si>
    <t>فواد محمدخانی</t>
  </si>
  <si>
    <t>جهانگیر شفیعی</t>
  </si>
  <si>
    <t xml:space="preserve"> حیدر حیدری داد</t>
  </si>
  <si>
    <t>شرکت پژوهشگران صنعت میدیا
(ارت)</t>
  </si>
  <si>
    <t>نظام صابری</t>
  </si>
  <si>
    <t>شرکت آذرا برق کردستان
(اندازه گیر)</t>
  </si>
  <si>
    <t>حشمت محمدی</t>
  </si>
  <si>
    <t>جمع ارت ارجاعی</t>
  </si>
  <si>
    <t>جمع عملکرد سال</t>
  </si>
  <si>
    <t>سهمیه  1401</t>
  </si>
  <si>
    <t>مانده کارکرد</t>
  </si>
  <si>
    <t>اضافه کارکرد</t>
  </si>
  <si>
    <t>درصد انجام کار</t>
  </si>
  <si>
    <t>توضیحات</t>
  </si>
  <si>
    <t>الکتروفن عزت گروس</t>
  </si>
  <si>
    <t>مجری ارت (قطع همکاری)</t>
  </si>
  <si>
    <t>موج ارقام زاگرس</t>
  </si>
  <si>
    <t>هادی الکتریک</t>
  </si>
  <si>
    <t>مجری ارت</t>
  </si>
  <si>
    <t>وندا صنعت داتیس</t>
  </si>
  <si>
    <t>الماس الکترونیک زاگرس</t>
  </si>
  <si>
    <t>مجری ارت (جدید)</t>
  </si>
  <si>
    <t>یکتا نسار گروس</t>
  </si>
  <si>
    <t>اندازه گیر (قطع همکاری)</t>
  </si>
  <si>
    <t>اطلس بهبود نیرو ماندگار</t>
  </si>
  <si>
    <t>اندازه گیر (جدید)</t>
  </si>
  <si>
    <t>علی الحساب</t>
  </si>
  <si>
    <t xml:space="preserve">                                                   مجریان ارت </t>
  </si>
  <si>
    <t xml:space="preserve">                        مجریان ارت</t>
  </si>
  <si>
    <t xml:space="preserve"> دیواندره</t>
  </si>
  <si>
    <t xml:space="preserve">    </t>
  </si>
  <si>
    <t>مجریان ارت                                                                                                                                                         شرکت اندازه گیر</t>
  </si>
  <si>
    <t>دیواندره</t>
  </si>
  <si>
    <t>نام ونام خانوادگی</t>
  </si>
  <si>
    <t xml:space="preserve">کارکرد </t>
  </si>
  <si>
    <t>همراه</t>
  </si>
  <si>
    <t>کارکرد</t>
  </si>
  <si>
    <t>عرفان آخکندی</t>
  </si>
  <si>
    <t>تابان نیروی زاگرس</t>
  </si>
  <si>
    <t>اردشیر نوروزی</t>
  </si>
  <si>
    <t>دیتا گستر زاگرس</t>
  </si>
  <si>
    <t>صابر عبدالقادری</t>
  </si>
  <si>
    <t>برق افروزان کرفتو</t>
  </si>
  <si>
    <t>مسعود آسیابانی</t>
  </si>
  <si>
    <t>فراز نیروی زاگرس</t>
  </si>
  <si>
    <t>فرید سبحانی</t>
  </si>
  <si>
    <t>پیشگامان برق و صنعت کرفتو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</si>
</sst>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B Lotus"/>
      <charset val="178"/>
    </font>
    <font>
      <sz val="12"/>
      <color theme="1"/>
      <name val="B Lotus"/>
      <charset val="178"/>
    </font>
    <font>
      <sz val="12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/>
      <bottom/>
      <diagonal/>
    </border>
    <border>
      <left style="medium">
        <color rgb="FFC00000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medium">
        <color rgb="FFC00000"/>
      </right>
      <top style="medium">
        <color rgb="FFC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C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0" fontId="0" fillId="7" borderId="0" xfId="0" applyFill="1"/>
    <xf numFmtId="0" fontId="5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3" fillId="0" borderId="0" xfId="0" applyFont="1"/>
    <xf numFmtId="0" fontId="14" fillId="8" borderId="24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0" borderId="25" xfId="0" applyBorder="1"/>
    <xf numFmtId="0" fontId="0" fillId="3" borderId="24" xfId="0" applyFill="1" applyBorder="1"/>
    <xf numFmtId="0" fontId="0" fillId="0" borderId="26" xfId="0" applyBorder="1"/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/>
    <xf numFmtId="0" fontId="0" fillId="0" borderId="27" xfId="0" applyBorder="1" applyAlignment="1">
      <alignment horizontal="center"/>
    </xf>
    <xf numFmtId="0" fontId="0" fillId="7" borderId="28" xfId="0" applyFill="1" applyBorder="1"/>
    <xf numFmtId="0" fontId="0" fillId="0" borderId="23" xfId="0" applyBorder="1" applyAlignment="1">
      <alignment horizontal="center"/>
    </xf>
    <xf numFmtId="0" fontId="16" fillId="7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7" borderId="31" xfId="0" applyFill="1" applyBorder="1"/>
    <xf numFmtId="0" fontId="0" fillId="7" borderId="32" xfId="0" applyFill="1" applyBorder="1"/>
    <xf numFmtId="0" fontId="17" fillId="7" borderId="28" xfId="0" applyFont="1" applyFill="1" applyBorder="1"/>
    <xf numFmtId="0" fontId="6" fillId="7" borderId="29" xfId="0" applyFont="1" applyFill="1" applyBorder="1" applyAlignment="1">
      <alignment horizontal="center"/>
    </xf>
    <xf numFmtId="0" fontId="17" fillId="7" borderId="31" xfId="0" applyFont="1" applyFill="1" applyBorder="1"/>
    <xf numFmtId="0" fontId="17" fillId="7" borderId="32" xfId="0" applyFont="1" applyFill="1" applyBorder="1"/>
    <xf numFmtId="0" fontId="16" fillId="7" borderId="31" xfId="0" applyFont="1" applyFill="1" applyBorder="1" applyAlignment="1">
      <alignment horizontal="center"/>
    </xf>
    <xf numFmtId="0" fontId="18" fillId="7" borderId="28" xfId="0" applyFont="1" applyFill="1" applyBorder="1"/>
    <xf numFmtId="0" fontId="19" fillId="7" borderId="28" xfId="0" applyFont="1" applyFill="1" applyBorder="1" applyAlignment="1">
      <alignment horizontal="center"/>
    </xf>
    <xf numFmtId="0" fontId="20" fillId="7" borderId="29" xfId="0" applyFont="1" applyFill="1" applyBorder="1" applyAlignment="1">
      <alignment horizontal="center"/>
    </xf>
    <xf numFmtId="0" fontId="18" fillId="7" borderId="31" xfId="0" applyFont="1" applyFill="1" applyBorder="1"/>
    <xf numFmtId="0" fontId="18" fillId="7" borderId="32" xfId="0" applyFont="1" applyFill="1" applyBorder="1"/>
    <xf numFmtId="0" fontId="19" fillId="7" borderId="31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29" xfId="0" applyFill="1" applyBorder="1"/>
    <xf numFmtId="0" fontId="5" fillId="7" borderId="3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2" fillId="0" borderId="37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3" fillId="9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9" fillId="9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16</xdr:col>
      <xdr:colOff>27378</xdr:colOff>
      <xdr:row>51</xdr:row>
      <xdr:rowOff>55953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A92E06-357C-6E5A-C56D-8A91C0017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7905422" y="200025"/>
          <a:ext cx="9571428" cy="95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48</xdr:row>
      <xdr:rowOff>38100</xdr:rowOff>
    </xdr:from>
    <xdr:to>
      <xdr:col>16</xdr:col>
      <xdr:colOff>579739</xdr:colOff>
      <xdr:row>102</xdr:row>
      <xdr:rowOff>36814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390C91-05B8-0D61-08C6-00B798A6A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77353061" y="9182100"/>
          <a:ext cx="10285714" cy="10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1</xdr:row>
      <xdr:rowOff>9525</xdr:rowOff>
    </xdr:from>
    <xdr:to>
      <xdr:col>12</xdr:col>
      <xdr:colOff>323238</xdr:colOff>
      <xdr:row>35</xdr:row>
      <xdr:rowOff>18239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386CA0-E2C5-E320-C535-706370A91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047962" y="200025"/>
          <a:ext cx="4895238" cy="6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1D2C-EFBD-43F2-B626-FD025CD153D8}">
  <dimension ref="B1:R57"/>
  <sheetViews>
    <sheetView rightToLeft="1" topLeftCell="A40" workbookViewId="0">
      <selection activeCell="F63" sqref="F63"/>
    </sheetView>
  </sheetViews>
  <sheetFormatPr defaultRowHeight="15" x14ac:dyDescent="0.25"/>
  <cols>
    <col min="2" max="2" width="9.140625" style="1"/>
    <col min="3" max="4" width="12.85546875" customWidth="1"/>
    <col min="5" max="5" width="12" customWidth="1"/>
    <col min="6" max="6" width="11.85546875" customWidth="1"/>
  </cols>
  <sheetData>
    <row r="1" spans="2:18" x14ac:dyDescent="0.25">
      <c r="B1" s="71" t="s">
        <v>19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2:18" ht="36" customHeight="1" x14ac:dyDescent="0.25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2:18" ht="24.75" customHeight="1" x14ac:dyDescent="0.25">
      <c r="B3" s="11" t="s">
        <v>0</v>
      </c>
      <c r="C3" s="65" t="s">
        <v>20</v>
      </c>
      <c r="D3" s="65"/>
      <c r="E3" s="11" t="s">
        <v>21</v>
      </c>
      <c r="F3" s="11" t="s">
        <v>22</v>
      </c>
      <c r="G3" s="11" t="s">
        <v>41</v>
      </c>
      <c r="H3" s="11" t="s">
        <v>42</v>
      </c>
      <c r="I3" s="11" t="s">
        <v>43</v>
      </c>
      <c r="J3" s="11" t="s">
        <v>44</v>
      </c>
      <c r="K3" s="11" t="s">
        <v>45</v>
      </c>
      <c r="L3" s="11" t="s">
        <v>46</v>
      </c>
      <c r="M3" s="11" t="s">
        <v>49</v>
      </c>
      <c r="N3" s="11" t="s">
        <v>47</v>
      </c>
      <c r="O3" s="11" t="s">
        <v>48</v>
      </c>
      <c r="P3" s="11" t="s">
        <v>50</v>
      </c>
      <c r="Q3" s="11" t="s">
        <v>51</v>
      </c>
      <c r="R3" s="11" t="s">
        <v>52</v>
      </c>
    </row>
    <row r="4" spans="2:18" x14ac:dyDescent="0.25">
      <c r="B4" s="65">
        <v>1</v>
      </c>
      <c r="C4" s="70" t="s">
        <v>23</v>
      </c>
      <c r="D4" s="70"/>
      <c r="E4" s="63">
        <v>45</v>
      </c>
      <c r="F4" s="63">
        <v>14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2:18" x14ac:dyDescent="0.25">
      <c r="B5" s="65"/>
      <c r="C5" s="70"/>
      <c r="D5" s="7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8" x14ac:dyDescent="0.25">
      <c r="B6" s="65">
        <v>2</v>
      </c>
      <c r="C6" s="70" t="s">
        <v>16</v>
      </c>
      <c r="D6" s="70"/>
      <c r="E6" s="63">
        <v>39</v>
      </c>
      <c r="F6" s="63">
        <v>19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18" x14ac:dyDescent="0.25">
      <c r="B7" s="65"/>
      <c r="C7" s="70"/>
      <c r="D7" s="70"/>
      <c r="E7" s="64"/>
      <c r="F7" s="64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2:18" x14ac:dyDescent="0.25">
      <c r="B8" s="65">
        <v>3</v>
      </c>
      <c r="C8" s="70" t="s">
        <v>24</v>
      </c>
      <c r="D8" s="70"/>
      <c r="E8" s="63">
        <v>33</v>
      </c>
      <c r="F8" s="63">
        <v>11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2:18" x14ac:dyDescent="0.25">
      <c r="B9" s="65"/>
      <c r="C9" s="70"/>
      <c r="D9" s="70"/>
      <c r="E9" s="64"/>
      <c r="F9" s="64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2:18" x14ac:dyDescent="0.25">
      <c r="B10" s="65">
        <v>4</v>
      </c>
      <c r="C10" s="66" t="s">
        <v>14</v>
      </c>
      <c r="D10" s="67"/>
      <c r="E10" s="63">
        <v>31</v>
      </c>
      <c r="F10" s="63">
        <v>17</v>
      </c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2:18" x14ac:dyDescent="0.25">
      <c r="B11" s="65"/>
      <c r="C11" s="68"/>
      <c r="D11" s="69"/>
      <c r="E11" s="64"/>
      <c r="F11" s="64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2:18" x14ac:dyDescent="0.25">
      <c r="B12" s="65">
        <v>5</v>
      </c>
      <c r="C12" s="66" t="s">
        <v>13</v>
      </c>
      <c r="D12" s="67"/>
      <c r="E12" s="63">
        <v>30</v>
      </c>
      <c r="F12" s="63">
        <v>14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x14ac:dyDescent="0.25">
      <c r="B13" s="65"/>
      <c r="C13" s="68"/>
      <c r="D13" s="69"/>
      <c r="E13" s="64"/>
      <c r="F13" s="64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2:18" x14ac:dyDescent="0.25">
      <c r="B14" s="65">
        <v>6</v>
      </c>
      <c r="C14" s="66" t="s">
        <v>25</v>
      </c>
      <c r="D14" s="67"/>
      <c r="E14" s="63">
        <v>30</v>
      </c>
      <c r="F14" s="63">
        <v>11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2:18" x14ac:dyDescent="0.25">
      <c r="B15" s="65"/>
      <c r="C15" s="68"/>
      <c r="D15" s="69"/>
      <c r="E15" s="64"/>
      <c r="F15" s="64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2:18" x14ac:dyDescent="0.25">
      <c r="B16" s="65">
        <v>7</v>
      </c>
      <c r="C16" s="66" t="s">
        <v>11</v>
      </c>
      <c r="D16" s="67"/>
      <c r="E16" s="63">
        <v>28</v>
      </c>
      <c r="F16" s="63">
        <v>6</v>
      </c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  <row r="17" spans="2:18" x14ac:dyDescent="0.25">
      <c r="B17" s="65"/>
      <c r="C17" s="68"/>
      <c r="D17" s="69"/>
      <c r="E17" s="64"/>
      <c r="F17" s="64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2:18" x14ac:dyDescent="0.25">
      <c r="B18" s="65">
        <v>8</v>
      </c>
      <c r="C18" s="66" t="s">
        <v>26</v>
      </c>
      <c r="D18" s="67"/>
      <c r="E18" s="63">
        <v>25</v>
      </c>
      <c r="F18" s="63">
        <v>5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2:18" x14ac:dyDescent="0.25">
      <c r="B19" s="65"/>
      <c r="C19" s="68"/>
      <c r="D19" s="69"/>
      <c r="E19" s="64"/>
      <c r="F19" s="64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</row>
    <row r="20" spans="2:18" x14ac:dyDescent="0.25">
      <c r="B20" s="65">
        <v>9</v>
      </c>
      <c r="C20" s="66" t="s">
        <v>27</v>
      </c>
      <c r="D20" s="67"/>
      <c r="E20" s="63">
        <v>24</v>
      </c>
      <c r="F20" s="63">
        <v>6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2:18" x14ac:dyDescent="0.25">
      <c r="B21" s="65"/>
      <c r="C21" s="68"/>
      <c r="D21" s="69"/>
      <c r="E21" s="64"/>
      <c r="F21" s="64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</row>
    <row r="22" spans="2:18" x14ac:dyDescent="0.25">
      <c r="B22" s="65">
        <v>10</v>
      </c>
      <c r="C22" s="66" t="s">
        <v>28</v>
      </c>
      <c r="D22" s="67"/>
      <c r="E22" s="63">
        <v>21</v>
      </c>
      <c r="F22" s="63">
        <v>7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2:18" x14ac:dyDescent="0.25">
      <c r="B23" s="65"/>
      <c r="C23" s="68"/>
      <c r="D23" s="69"/>
      <c r="E23" s="64"/>
      <c r="F23" s="64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</row>
    <row r="24" spans="2:18" x14ac:dyDescent="0.25">
      <c r="B24" s="65">
        <v>11</v>
      </c>
      <c r="C24" s="66" t="s">
        <v>29</v>
      </c>
      <c r="D24" s="67"/>
      <c r="E24" s="63">
        <v>20</v>
      </c>
      <c r="F24" s="63">
        <v>5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2:18" x14ac:dyDescent="0.25">
      <c r="B25" s="65"/>
      <c r="C25" s="68"/>
      <c r="D25" s="69"/>
      <c r="E25" s="64"/>
      <c r="F25" s="64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2:18" x14ac:dyDescent="0.25">
      <c r="B26" s="65">
        <v>12</v>
      </c>
      <c r="C26" s="66" t="s">
        <v>18</v>
      </c>
      <c r="D26" s="67"/>
      <c r="E26" s="63">
        <v>20</v>
      </c>
      <c r="F26" s="63">
        <v>6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2:18" x14ac:dyDescent="0.25">
      <c r="B27" s="65"/>
      <c r="C27" s="68"/>
      <c r="D27" s="69"/>
      <c r="E27" s="64"/>
      <c r="F27" s="64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2:18" x14ac:dyDescent="0.25">
      <c r="B28" s="65">
        <v>13</v>
      </c>
      <c r="C28" s="66" t="s">
        <v>30</v>
      </c>
      <c r="D28" s="67"/>
      <c r="E28" s="63">
        <v>19</v>
      </c>
      <c r="F28" s="63">
        <v>6</v>
      </c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2:18" x14ac:dyDescent="0.25">
      <c r="B29" s="65"/>
      <c r="C29" s="68"/>
      <c r="D29" s="69"/>
      <c r="E29" s="64"/>
      <c r="F29" s="64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2:18" x14ac:dyDescent="0.25">
      <c r="B30" s="65">
        <v>14</v>
      </c>
      <c r="C30" s="66" t="s">
        <v>31</v>
      </c>
      <c r="D30" s="67"/>
      <c r="E30" s="63">
        <v>16</v>
      </c>
      <c r="F30" s="63">
        <v>6</v>
      </c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2:18" x14ac:dyDescent="0.25">
      <c r="B31" s="65"/>
      <c r="C31" s="68"/>
      <c r="D31" s="69"/>
      <c r="E31" s="64"/>
      <c r="F31" s="64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2:18" x14ac:dyDescent="0.25">
      <c r="B32" s="65">
        <v>15</v>
      </c>
      <c r="C32" s="66" t="s">
        <v>12</v>
      </c>
      <c r="D32" s="67"/>
      <c r="E32" s="63">
        <v>15</v>
      </c>
      <c r="F32" s="63">
        <v>9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2:18" x14ac:dyDescent="0.25">
      <c r="B33" s="65"/>
      <c r="C33" s="68"/>
      <c r="D33" s="69"/>
      <c r="E33" s="64"/>
      <c r="F33" s="64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</row>
    <row r="34" spans="2:18" x14ac:dyDescent="0.25">
      <c r="B34" s="65">
        <v>16</v>
      </c>
      <c r="C34" s="66" t="s">
        <v>32</v>
      </c>
      <c r="D34" s="67"/>
      <c r="E34" s="63">
        <v>15</v>
      </c>
      <c r="F34" s="63">
        <v>5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2:18" x14ac:dyDescent="0.25">
      <c r="B35" s="65"/>
      <c r="C35" s="68"/>
      <c r="D35" s="69"/>
      <c r="E35" s="64"/>
      <c r="F35" s="64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2:18" x14ac:dyDescent="0.25">
      <c r="B36" s="65">
        <v>17</v>
      </c>
      <c r="C36" s="66" t="s">
        <v>33</v>
      </c>
      <c r="D36" s="67"/>
      <c r="E36" s="63">
        <v>16</v>
      </c>
      <c r="F36" s="63">
        <v>6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</row>
    <row r="37" spans="2:18" x14ac:dyDescent="0.25">
      <c r="B37" s="65"/>
      <c r="C37" s="68"/>
      <c r="D37" s="69"/>
      <c r="E37" s="64"/>
      <c r="F37" s="64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</row>
    <row r="38" spans="2:18" x14ac:dyDescent="0.25">
      <c r="B38" s="65">
        <v>18</v>
      </c>
      <c r="C38" s="66" t="s">
        <v>34</v>
      </c>
      <c r="D38" s="67"/>
      <c r="E38" s="63">
        <v>17</v>
      </c>
      <c r="F38" s="63">
        <v>7</v>
      </c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2:18" x14ac:dyDescent="0.25">
      <c r="B39" s="65"/>
      <c r="C39" s="68"/>
      <c r="D39" s="69"/>
      <c r="E39" s="64"/>
      <c r="F39" s="64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</row>
    <row r="40" spans="2:18" x14ac:dyDescent="0.25">
      <c r="B40" s="65">
        <v>19</v>
      </c>
      <c r="C40" s="66" t="s">
        <v>35</v>
      </c>
      <c r="D40" s="67"/>
      <c r="E40" s="63">
        <v>18</v>
      </c>
      <c r="F40" s="63">
        <v>10</v>
      </c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</row>
    <row r="41" spans="2:18" x14ac:dyDescent="0.25">
      <c r="B41" s="65"/>
      <c r="C41" s="68"/>
      <c r="D41" s="69"/>
      <c r="E41" s="64"/>
      <c r="F41" s="64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</row>
    <row r="42" spans="2:18" x14ac:dyDescent="0.25">
      <c r="B42" s="65">
        <v>20</v>
      </c>
      <c r="C42" s="66" t="s">
        <v>36</v>
      </c>
      <c r="D42" s="67"/>
      <c r="E42" s="63">
        <v>19</v>
      </c>
      <c r="F42" s="63">
        <v>7</v>
      </c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2:18" x14ac:dyDescent="0.25">
      <c r="B43" s="65"/>
      <c r="C43" s="68"/>
      <c r="D43" s="69"/>
      <c r="E43" s="64"/>
      <c r="F43" s="64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2:18" x14ac:dyDescent="0.25">
      <c r="B44" s="65">
        <v>21</v>
      </c>
      <c r="C44" s="66" t="s">
        <v>37</v>
      </c>
      <c r="D44" s="67"/>
      <c r="E44" s="63">
        <v>12</v>
      </c>
      <c r="F44" s="63">
        <v>4</v>
      </c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2:18" x14ac:dyDescent="0.25">
      <c r="B45" s="65"/>
      <c r="C45" s="68"/>
      <c r="D45" s="69"/>
      <c r="E45" s="64"/>
      <c r="F45" s="64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</row>
    <row r="46" spans="2:18" x14ac:dyDescent="0.25">
      <c r="B46" s="65">
        <v>22</v>
      </c>
      <c r="C46" s="66" t="s">
        <v>38</v>
      </c>
      <c r="D46" s="67"/>
      <c r="E46" s="63">
        <v>10</v>
      </c>
      <c r="F46" s="63">
        <v>7</v>
      </c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2:18" x14ac:dyDescent="0.25">
      <c r="B47" s="65"/>
      <c r="C47" s="68"/>
      <c r="D47" s="69"/>
      <c r="E47" s="64"/>
      <c r="F47" s="64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2:18" x14ac:dyDescent="0.25">
      <c r="B48" s="65">
        <v>23</v>
      </c>
      <c r="C48" s="66" t="s">
        <v>17</v>
      </c>
      <c r="D48" s="67"/>
      <c r="E48" s="63">
        <v>10</v>
      </c>
      <c r="F48" s="63">
        <v>5</v>
      </c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</row>
    <row r="49" spans="2:18" x14ac:dyDescent="0.25">
      <c r="B49" s="65"/>
      <c r="C49" s="68"/>
      <c r="D49" s="69"/>
      <c r="E49" s="64"/>
      <c r="F49" s="64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</row>
    <row r="50" spans="2:18" x14ac:dyDescent="0.25">
      <c r="B50" s="65">
        <v>24</v>
      </c>
      <c r="C50" s="66" t="s">
        <v>39</v>
      </c>
      <c r="D50" s="67"/>
      <c r="E50" s="63">
        <v>10</v>
      </c>
      <c r="F50" s="63">
        <v>4</v>
      </c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2:18" x14ac:dyDescent="0.25">
      <c r="B51" s="65"/>
      <c r="C51" s="68"/>
      <c r="D51" s="69"/>
      <c r="E51" s="64"/>
      <c r="F51" s="64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</row>
    <row r="52" spans="2:18" x14ac:dyDescent="0.25">
      <c r="B52" s="65">
        <v>25</v>
      </c>
      <c r="C52" s="66" t="s">
        <v>15</v>
      </c>
      <c r="D52" s="67"/>
      <c r="E52" s="63">
        <v>8</v>
      </c>
      <c r="F52" s="63">
        <v>5</v>
      </c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</row>
    <row r="53" spans="2:18" x14ac:dyDescent="0.25">
      <c r="B53" s="65"/>
      <c r="C53" s="68"/>
      <c r="D53" s="69"/>
      <c r="E53" s="64"/>
      <c r="F53" s="64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2:18" x14ac:dyDescent="0.25">
      <c r="B54" s="65">
        <v>26</v>
      </c>
      <c r="C54" s="66" t="s">
        <v>40</v>
      </c>
      <c r="D54" s="67"/>
      <c r="E54" s="63">
        <v>7</v>
      </c>
      <c r="F54" s="63">
        <v>4</v>
      </c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2:18" x14ac:dyDescent="0.25">
      <c r="B55" s="65"/>
      <c r="C55" s="68"/>
      <c r="D55" s="69"/>
      <c r="E55" s="64"/>
      <c r="F55" s="64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</row>
    <row r="56" spans="2:18" x14ac:dyDescent="0.25">
      <c r="B56" s="65">
        <v>27</v>
      </c>
      <c r="C56" s="66"/>
      <c r="D56" s="67"/>
      <c r="E56" s="63"/>
      <c r="F56" s="63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2:18" x14ac:dyDescent="0.25">
      <c r="B57" s="65"/>
      <c r="C57" s="68"/>
      <c r="D57" s="69"/>
      <c r="E57" s="64"/>
      <c r="F57" s="64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</row>
  </sheetData>
  <mergeCells count="434">
    <mergeCell ref="B1:R2"/>
    <mergeCell ref="G4:G5"/>
    <mergeCell ref="G6:G7"/>
    <mergeCell ref="C3:D3"/>
    <mergeCell ref="C4:D5"/>
    <mergeCell ref="C6:D7"/>
    <mergeCell ref="B4:B5"/>
    <mergeCell ref="B6:B7"/>
    <mergeCell ref="K4:K5"/>
    <mergeCell ref="L4:L5"/>
    <mergeCell ref="M4:M5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  <mergeCell ref="N4:N5"/>
    <mergeCell ref="O4:O5"/>
    <mergeCell ref="P4:P5"/>
    <mergeCell ref="B14:B15"/>
    <mergeCell ref="C14:D15"/>
    <mergeCell ref="B16:B17"/>
    <mergeCell ref="C16:D17"/>
    <mergeCell ref="B18:B19"/>
    <mergeCell ref="C18:D19"/>
    <mergeCell ref="B8:B9"/>
    <mergeCell ref="C8:D9"/>
    <mergeCell ref="B10:B11"/>
    <mergeCell ref="C10:D11"/>
    <mergeCell ref="B12:B13"/>
    <mergeCell ref="C12:D13"/>
    <mergeCell ref="B26:B27"/>
    <mergeCell ref="C26:D27"/>
    <mergeCell ref="B28:B29"/>
    <mergeCell ref="C28:D29"/>
    <mergeCell ref="B30:B31"/>
    <mergeCell ref="C30:D31"/>
    <mergeCell ref="B20:B21"/>
    <mergeCell ref="C20:D21"/>
    <mergeCell ref="B22:B23"/>
    <mergeCell ref="C22:D23"/>
    <mergeCell ref="B24:B25"/>
    <mergeCell ref="C24:D25"/>
    <mergeCell ref="B40:B41"/>
    <mergeCell ref="C40:D41"/>
    <mergeCell ref="B42:B43"/>
    <mergeCell ref="C42:D43"/>
    <mergeCell ref="B32:B33"/>
    <mergeCell ref="C32:D33"/>
    <mergeCell ref="B34:B35"/>
    <mergeCell ref="C34:D35"/>
    <mergeCell ref="B36:B37"/>
    <mergeCell ref="C36:D37"/>
    <mergeCell ref="B56:B57"/>
    <mergeCell ref="C56:D57"/>
    <mergeCell ref="E4:E5"/>
    <mergeCell ref="E6:E7"/>
    <mergeCell ref="E8:E9"/>
    <mergeCell ref="E10:E11"/>
    <mergeCell ref="E12:E13"/>
    <mergeCell ref="E14:E15"/>
    <mergeCell ref="E16:E17"/>
    <mergeCell ref="E18:E19"/>
    <mergeCell ref="B50:B51"/>
    <mergeCell ref="C50:D51"/>
    <mergeCell ref="B52:B53"/>
    <mergeCell ref="C52:D53"/>
    <mergeCell ref="B54:B55"/>
    <mergeCell ref="C54:D55"/>
    <mergeCell ref="B44:B45"/>
    <mergeCell ref="C44:D45"/>
    <mergeCell ref="B46:B47"/>
    <mergeCell ref="C46:D47"/>
    <mergeCell ref="B48:B49"/>
    <mergeCell ref="C48:D49"/>
    <mergeCell ref="B38:B39"/>
    <mergeCell ref="C38:D39"/>
    <mergeCell ref="E36:E37"/>
    <mergeCell ref="E38:E39"/>
    <mergeCell ref="E40:E41"/>
    <mergeCell ref="E42:E43"/>
    <mergeCell ref="E20:E21"/>
    <mergeCell ref="E22:E23"/>
    <mergeCell ref="E24:E25"/>
    <mergeCell ref="E26:E27"/>
    <mergeCell ref="E28:E29"/>
    <mergeCell ref="E30:E31"/>
    <mergeCell ref="F22:F23"/>
    <mergeCell ref="F24:F25"/>
    <mergeCell ref="F26:F27"/>
    <mergeCell ref="F28:F29"/>
    <mergeCell ref="F30:F31"/>
    <mergeCell ref="F32:F33"/>
    <mergeCell ref="E56:E57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E44:E45"/>
    <mergeCell ref="E46:E47"/>
    <mergeCell ref="E48:E49"/>
    <mergeCell ref="E50:E51"/>
    <mergeCell ref="E52:E53"/>
    <mergeCell ref="E54:E55"/>
    <mergeCell ref="E32:E33"/>
    <mergeCell ref="E34:E35"/>
    <mergeCell ref="F46:F47"/>
    <mergeCell ref="F48:F49"/>
    <mergeCell ref="F50:F51"/>
    <mergeCell ref="F52:F53"/>
    <mergeCell ref="F54:F55"/>
    <mergeCell ref="F56:F57"/>
    <mergeCell ref="F34:F35"/>
    <mergeCell ref="F36:F37"/>
    <mergeCell ref="F38:F39"/>
    <mergeCell ref="F40:F41"/>
    <mergeCell ref="F42:F43"/>
    <mergeCell ref="F44:F45"/>
    <mergeCell ref="G8:G9"/>
    <mergeCell ref="G10:G11"/>
    <mergeCell ref="H4:H5"/>
    <mergeCell ref="I4:I5"/>
    <mergeCell ref="J4:J5"/>
    <mergeCell ref="H8:H9"/>
    <mergeCell ref="I8:I9"/>
    <mergeCell ref="J8:J9"/>
    <mergeCell ref="M6:M7"/>
    <mergeCell ref="Q4:Q5"/>
    <mergeCell ref="R4:R5"/>
    <mergeCell ref="Q8:Q9"/>
    <mergeCell ref="R8:R9"/>
    <mergeCell ref="H10:H11"/>
    <mergeCell ref="I10:I11"/>
    <mergeCell ref="J10:J11"/>
    <mergeCell ref="K10:K11"/>
    <mergeCell ref="L10:L11"/>
    <mergeCell ref="M10:M11"/>
    <mergeCell ref="N10:N11"/>
    <mergeCell ref="O10:O11"/>
    <mergeCell ref="K8:K9"/>
    <mergeCell ref="L8:L9"/>
    <mergeCell ref="M8:M9"/>
    <mergeCell ref="N8:N9"/>
    <mergeCell ref="O8:O9"/>
    <mergeCell ref="P8:P9"/>
    <mergeCell ref="P10:P11"/>
    <mergeCell ref="Q10:Q11"/>
    <mergeCell ref="R10:R11"/>
    <mergeCell ref="P12:P13"/>
    <mergeCell ref="Q12:Q13"/>
    <mergeCell ref="R12:R13"/>
    <mergeCell ref="G14:G15"/>
    <mergeCell ref="H14:H15"/>
    <mergeCell ref="I14:I15"/>
    <mergeCell ref="J14:J15"/>
    <mergeCell ref="K14:K15"/>
    <mergeCell ref="R14:R15"/>
    <mergeCell ref="L14:L15"/>
    <mergeCell ref="M14:M15"/>
    <mergeCell ref="N14:N15"/>
    <mergeCell ref="O14:O15"/>
    <mergeCell ref="P14:P15"/>
    <mergeCell ref="Q14:Q15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6:P17"/>
    <mergeCell ref="Q16:Q17"/>
    <mergeCell ref="R16:R17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G20:G21"/>
    <mergeCell ref="H20:H21"/>
    <mergeCell ref="I20:I21"/>
    <mergeCell ref="J20:J21"/>
    <mergeCell ref="K20:K21"/>
    <mergeCell ref="R20:R21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L20:L21"/>
    <mergeCell ref="M20:M21"/>
    <mergeCell ref="N20:N21"/>
    <mergeCell ref="O20:O21"/>
    <mergeCell ref="P20:P21"/>
    <mergeCell ref="Q20:Q21"/>
    <mergeCell ref="P22:P23"/>
    <mergeCell ref="Q22:Q23"/>
    <mergeCell ref="R22:R23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G26:G27"/>
    <mergeCell ref="H26:H27"/>
    <mergeCell ref="I26:I27"/>
    <mergeCell ref="J26:J27"/>
    <mergeCell ref="K26:K27"/>
    <mergeCell ref="R26:R27"/>
    <mergeCell ref="L26:L27"/>
    <mergeCell ref="M26:M27"/>
    <mergeCell ref="N26:N27"/>
    <mergeCell ref="O26:O27"/>
    <mergeCell ref="P26:P27"/>
    <mergeCell ref="Q26:Q27"/>
    <mergeCell ref="J28:J29"/>
    <mergeCell ref="K28:K29"/>
    <mergeCell ref="L28:L29"/>
    <mergeCell ref="M28:M29"/>
    <mergeCell ref="N28:N29"/>
    <mergeCell ref="O28:O29"/>
    <mergeCell ref="P24:P25"/>
    <mergeCell ref="Q24:Q25"/>
    <mergeCell ref="R24:R25"/>
    <mergeCell ref="N30:N31"/>
    <mergeCell ref="O30:O31"/>
    <mergeCell ref="P30:P31"/>
    <mergeCell ref="Q30:Q31"/>
    <mergeCell ref="R30:R31"/>
    <mergeCell ref="G32:G33"/>
    <mergeCell ref="P28:P29"/>
    <mergeCell ref="Q28:Q29"/>
    <mergeCell ref="R28:R29"/>
    <mergeCell ref="G30:G31"/>
    <mergeCell ref="H30:H31"/>
    <mergeCell ref="I30:I31"/>
    <mergeCell ref="J30:J31"/>
    <mergeCell ref="K30:K31"/>
    <mergeCell ref="L30:L31"/>
    <mergeCell ref="M30:M31"/>
    <mergeCell ref="I32:I33"/>
    <mergeCell ref="K32:K33"/>
    <mergeCell ref="M32:M33"/>
    <mergeCell ref="O32:O33"/>
    <mergeCell ref="R32:R33"/>
    <mergeCell ref="G28:G29"/>
    <mergeCell ref="H28:H29"/>
    <mergeCell ref="I28:I29"/>
    <mergeCell ref="H32:H33"/>
    <mergeCell ref="H34:H35"/>
    <mergeCell ref="H36:H37"/>
    <mergeCell ref="H38:H39"/>
    <mergeCell ref="H40:H41"/>
    <mergeCell ref="G36:G37"/>
    <mergeCell ref="G38:G39"/>
    <mergeCell ref="G40:G41"/>
    <mergeCell ref="G42:G43"/>
    <mergeCell ref="G34:G35"/>
    <mergeCell ref="I46:I47"/>
    <mergeCell ref="H42:H43"/>
    <mergeCell ref="H44:H45"/>
    <mergeCell ref="H46:H47"/>
    <mergeCell ref="G48:G49"/>
    <mergeCell ref="G50:G51"/>
    <mergeCell ref="G52:G53"/>
    <mergeCell ref="G54:G55"/>
    <mergeCell ref="G56:G57"/>
    <mergeCell ref="G44:G45"/>
    <mergeCell ref="G46:G47"/>
    <mergeCell ref="H54:H55"/>
    <mergeCell ref="H56:H57"/>
    <mergeCell ref="H48:H49"/>
    <mergeCell ref="H50:H51"/>
    <mergeCell ref="H52:H53"/>
    <mergeCell ref="J42:J43"/>
    <mergeCell ref="J44:J45"/>
    <mergeCell ref="J46:J47"/>
    <mergeCell ref="I48:I49"/>
    <mergeCell ref="I50:I51"/>
    <mergeCell ref="I52:I53"/>
    <mergeCell ref="I54:I55"/>
    <mergeCell ref="I56:I57"/>
    <mergeCell ref="J32:J33"/>
    <mergeCell ref="J34:J35"/>
    <mergeCell ref="J36:J37"/>
    <mergeCell ref="J38:J39"/>
    <mergeCell ref="J40:J41"/>
    <mergeCell ref="J54:J55"/>
    <mergeCell ref="J56:J57"/>
    <mergeCell ref="J48:J49"/>
    <mergeCell ref="J50:J51"/>
    <mergeCell ref="J52:J53"/>
    <mergeCell ref="I34:I35"/>
    <mergeCell ref="I36:I37"/>
    <mergeCell ref="I38:I39"/>
    <mergeCell ref="I40:I41"/>
    <mergeCell ref="I42:I43"/>
    <mergeCell ref="I44:I45"/>
    <mergeCell ref="K48:K49"/>
    <mergeCell ref="K50:K51"/>
    <mergeCell ref="K52:K53"/>
    <mergeCell ref="K54:K55"/>
    <mergeCell ref="K56:K57"/>
    <mergeCell ref="L32:L33"/>
    <mergeCell ref="L34:L35"/>
    <mergeCell ref="L36:L37"/>
    <mergeCell ref="L38:L39"/>
    <mergeCell ref="L40:L41"/>
    <mergeCell ref="L54:L55"/>
    <mergeCell ref="L56:L57"/>
    <mergeCell ref="L48:L49"/>
    <mergeCell ref="L50:L51"/>
    <mergeCell ref="L52:L53"/>
    <mergeCell ref="K34:K35"/>
    <mergeCell ref="K36:K37"/>
    <mergeCell ref="K38:K39"/>
    <mergeCell ref="K40:K41"/>
    <mergeCell ref="K42:K43"/>
    <mergeCell ref="K44:K45"/>
    <mergeCell ref="K46:K47"/>
    <mergeCell ref="M54:M55"/>
    <mergeCell ref="M56:M57"/>
    <mergeCell ref="N32:N33"/>
    <mergeCell ref="N34:N35"/>
    <mergeCell ref="N36:N37"/>
    <mergeCell ref="N38:N39"/>
    <mergeCell ref="N40:N41"/>
    <mergeCell ref="N54:N55"/>
    <mergeCell ref="N56:N57"/>
    <mergeCell ref="N48:N49"/>
    <mergeCell ref="N50:N51"/>
    <mergeCell ref="N52:N53"/>
    <mergeCell ref="M34:M35"/>
    <mergeCell ref="M36:M37"/>
    <mergeCell ref="M38:M39"/>
    <mergeCell ref="M40:M41"/>
    <mergeCell ref="M42:M43"/>
    <mergeCell ref="M44:M45"/>
    <mergeCell ref="M46:M47"/>
    <mergeCell ref="N42:N43"/>
    <mergeCell ref="N44:N45"/>
    <mergeCell ref="N46:N47"/>
    <mergeCell ref="M48:M49"/>
    <mergeCell ref="M50:M51"/>
    <mergeCell ref="O54:O55"/>
    <mergeCell ref="O56:O57"/>
    <mergeCell ref="P32:P33"/>
    <mergeCell ref="P34:P35"/>
    <mergeCell ref="P36:P37"/>
    <mergeCell ref="P38:P39"/>
    <mergeCell ref="P40:P41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Q54:Q55"/>
    <mergeCell ref="Q56:Q57"/>
    <mergeCell ref="R34:R35"/>
    <mergeCell ref="R36:R37"/>
    <mergeCell ref="R38:R39"/>
    <mergeCell ref="R40:R41"/>
    <mergeCell ref="P54:P55"/>
    <mergeCell ref="P56:P57"/>
    <mergeCell ref="Q32:Q33"/>
    <mergeCell ref="Q34:Q35"/>
    <mergeCell ref="Q36:Q37"/>
    <mergeCell ref="Q38:Q39"/>
    <mergeCell ref="Q40:Q41"/>
    <mergeCell ref="Q42:Q43"/>
    <mergeCell ref="Q44:Q45"/>
    <mergeCell ref="Q46:Q47"/>
    <mergeCell ref="P42:P43"/>
    <mergeCell ref="P44:P45"/>
    <mergeCell ref="P46:P47"/>
    <mergeCell ref="P48:P49"/>
    <mergeCell ref="P50:P51"/>
    <mergeCell ref="P52:P53"/>
    <mergeCell ref="R54:R55"/>
    <mergeCell ref="R56:R57"/>
    <mergeCell ref="M52:M53"/>
    <mergeCell ref="L42:L43"/>
    <mergeCell ref="L44:L45"/>
    <mergeCell ref="L46:L47"/>
    <mergeCell ref="R46:R47"/>
    <mergeCell ref="R48:R49"/>
    <mergeCell ref="R50:R51"/>
    <mergeCell ref="R52:R53"/>
    <mergeCell ref="Q48:Q49"/>
    <mergeCell ref="Q50:Q51"/>
    <mergeCell ref="Q52:Q53"/>
    <mergeCell ref="R42:R43"/>
    <mergeCell ref="R44:R4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3:N9"/>
  <sheetViews>
    <sheetView rightToLeft="1" workbookViewId="0">
      <selection activeCell="I11" sqref="I11"/>
    </sheetView>
  </sheetViews>
  <sheetFormatPr defaultRowHeight="15" x14ac:dyDescent="0.25"/>
  <sheetData>
    <row r="3" spans="7:14" x14ac:dyDescent="0.25">
      <c r="G3" t="s">
        <v>6</v>
      </c>
    </row>
    <row r="4" spans="7:14" x14ac:dyDescent="0.25">
      <c r="G4" t="s">
        <v>2</v>
      </c>
    </row>
    <row r="5" spans="7:14" x14ac:dyDescent="0.25">
      <c r="G5" t="s">
        <v>3</v>
      </c>
    </row>
    <row r="6" spans="7:14" x14ac:dyDescent="0.25">
      <c r="G6" t="s">
        <v>4</v>
      </c>
    </row>
    <row r="7" spans="7:14" x14ac:dyDescent="0.25">
      <c r="G7" t="s">
        <v>5</v>
      </c>
    </row>
    <row r="8" spans="7:14" x14ac:dyDescent="0.25">
      <c r="K8" t="s">
        <v>7</v>
      </c>
      <c r="N8" t="s">
        <v>8</v>
      </c>
    </row>
    <row r="9" spans="7:14" x14ac:dyDescent="0.25">
      <c r="K9" t="s">
        <v>6</v>
      </c>
      <c r="N9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E2E2-7398-4CAD-BE13-D33D4676AF03}">
  <dimension ref="A1:M16"/>
  <sheetViews>
    <sheetView rightToLeft="1" zoomScale="80" zoomScaleNormal="80" workbookViewId="0">
      <selection activeCell="M2" sqref="M2"/>
    </sheetView>
  </sheetViews>
  <sheetFormatPr defaultRowHeight="15" x14ac:dyDescent="0.25"/>
  <cols>
    <col min="1" max="1" width="9.140625" customWidth="1"/>
    <col min="2" max="2" width="51.42578125" customWidth="1"/>
    <col min="3" max="3" width="16.28515625" customWidth="1"/>
    <col min="13" max="13" width="23.140625" customWidth="1"/>
  </cols>
  <sheetData>
    <row r="1" spans="1:13" ht="28.5" x14ac:dyDescent="0.45">
      <c r="A1" s="10"/>
      <c r="B1" s="75" t="s">
        <v>53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8.75" x14ac:dyDescent="0.3">
      <c r="A2" s="12" t="s">
        <v>0</v>
      </c>
      <c r="B2" s="12" t="s">
        <v>9</v>
      </c>
      <c r="C2" s="12" t="s">
        <v>1</v>
      </c>
      <c r="D2" s="13" t="s">
        <v>41</v>
      </c>
      <c r="E2" s="13" t="s">
        <v>42</v>
      </c>
      <c r="F2" s="13" t="s">
        <v>43</v>
      </c>
      <c r="G2" s="13" t="s">
        <v>44</v>
      </c>
      <c r="H2" s="13" t="s">
        <v>45</v>
      </c>
      <c r="I2" s="13" t="s">
        <v>46</v>
      </c>
      <c r="J2" s="13" t="s">
        <v>54</v>
      </c>
      <c r="K2" s="13" t="s">
        <v>55</v>
      </c>
      <c r="L2" s="14" t="s">
        <v>56</v>
      </c>
      <c r="M2" s="24" t="s">
        <v>57</v>
      </c>
    </row>
    <row r="3" spans="1:13" ht="37.5" customHeight="1" x14ac:dyDescent="0.25">
      <c r="A3" s="15">
        <v>1</v>
      </c>
      <c r="B3" s="16" t="s">
        <v>58</v>
      </c>
      <c r="C3" s="17">
        <v>9183743115</v>
      </c>
      <c r="D3" s="18">
        <v>18</v>
      </c>
      <c r="E3" s="18">
        <v>24</v>
      </c>
      <c r="F3" s="18">
        <v>25</v>
      </c>
      <c r="G3" s="18">
        <v>19</v>
      </c>
      <c r="H3" s="18">
        <v>26</v>
      </c>
      <c r="I3" s="18">
        <v>22</v>
      </c>
      <c r="J3" s="18">
        <v>15</v>
      </c>
      <c r="K3" s="17">
        <v>0</v>
      </c>
      <c r="L3" s="17">
        <v>149</v>
      </c>
      <c r="M3" s="17">
        <v>100</v>
      </c>
    </row>
    <row r="4" spans="1:13" ht="36.75" customHeight="1" x14ac:dyDescent="0.25">
      <c r="A4" s="15">
        <v>2</v>
      </c>
      <c r="B4" s="16" t="s">
        <v>59</v>
      </c>
      <c r="C4" s="17">
        <v>9120918675</v>
      </c>
      <c r="D4" s="18">
        <v>22</v>
      </c>
      <c r="E4" s="18">
        <v>18</v>
      </c>
      <c r="F4" s="18">
        <v>23</v>
      </c>
      <c r="G4" s="18">
        <v>24</v>
      </c>
      <c r="H4" s="18">
        <v>21</v>
      </c>
      <c r="I4" s="18">
        <v>28</v>
      </c>
      <c r="J4" s="18">
        <v>17</v>
      </c>
      <c r="K4" s="17">
        <v>0</v>
      </c>
      <c r="L4" s="17">
        <v>153</v>
      </c>
      <c r="M4" s="17">
        <v>100</v>
      </c>
    </row>
    <row r="5" spans="1:13" ht="36" customHeight="1" x14ac:dyDescent="0.25">
      <c r="A5" s="15">
        <v>3</v>
      </c>
      <c r="B5" s="16" t="s">
        <v>60</v>
      </c>
      <c r="C5" s="17">
        <v>9183756030</v>
      </c>
      <c r="D5" s="18">
        <v>14</v>
      </c>
      <c r="E5" s="18">
        <v>11</v>
      </c>
      <c r="F5" s="18">
        <v>8</v>
      </c>
      <c r="G5" s="18">
        <v>11</v>
      </c>
      <c r="H5" s="18">
        <v>12</v>
      </c>
      <c r="I5" s="18">
        <v>15</v>
      </c>
      <c r="J5" s="18">
        <v>8</v>
      </c>
      <c r="K5" s="17">
        <v>0</v>
      </c>
      <c r="L5" s="17">
        <v>79</v>
      </c>
      <c r="M5" s="17">
        <v>50</v>
      </c>
    </row>
    <row r="6" spans="1:13" ht="33" customHeight="1" x14ac:dyDescent="0.25">
      <c r="A6" s="15">
        <v>4</v>
      </c>
      <c r="B6" s="16" t="s">
        <v>61</v>
      </c>
      <c r="C6" s="17">
        <v>9181768674</v>
      </c>
      <c r="D6" s="18">
        <v>7</v>
      </c>
      <c r="E6" s="18">
        <v>8</v>
      </c>
      <c r="F6" s="18">
        <v>8</v>
      </c>
      <c r="G6" s="18">
        <v>10</v>
      </c>
      <c r="H6" s="18">
        <v>7</v>
      </c>
      <c r="I6" s="18">
        <v>7</v>
      </c>
      <c r="J6" s="18">
        <v>10</v>
      </c>
      <c r="K6" s="17">
        <v>0</v>
      </c>
      <c r="L6" s="17">
        <v>57</v>
      </c>
      <c r="M6" s="17">
        <v>37.5</v>
      </c>
    </row>
    <row r="7" spans="1:13" ht="29.25" customHeight="1" x14ac:dyDescent="0.25">
      <c r="A7" s="15">
        <v>5</v>
      </c>
      <c r="B7" s="16" t="s">
        <v>62</v>
      </c>
      <c r="C7" s="17">
        <v>9181760264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7">
        <v>0</v>
      </c>
      <c r="L7" s="17">
        <v>0</v>
      </c>
      <c r="M7" s="17">
        <v>0</v>
      </c>
    </row>
    <row r="8" spans="1:13" ht="29.25" customHeight="1" x14ac:dyDescent="0.25">
      <c r="A8" s="15">
        <v>6</v>
      </c>
      <c r="B8" s="16" t="s">
        <v>63</v>
      </c>
      <c r="C8" s="17">
        <v>9181763046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7">
        <v>0</v>
      </c>
      <c r="L8" s="17">
        <v>0</v>
      </c>
      <c r="M8" s="17">
        <v>0</v>
      </c>
    </row>
    <row r="9" spans="1:13" ht="27.75" customHeight="1" x14ac:dyDescent="0.25">
      <c r="A9" s="15">
        <v>7</v>
      </c>
      <c r="B9" s="19" t="s">
        <v>64</v>
      </c>
      <c r="C9" s="17">
        <v>9181768414</v>
      </c>
      <c r="D9" s="18">
        <v>8</v>
      </c>
      <c r="E9" s="18">
        <v>19</v>
      </c>
      <c r="F9" s="18">
        <v>8</v>
      </c>
      <c r="G9" s="18">
        <v>26</v>
      </c>
      <c r="H9" s="18">
        <v>15</v>
      </c>
      <c r="I9" s="18">
        <v>16</v>
      </c>
      <c r="J9" s="18">
        <v>1</v>
      </c>
      <c r="K9" s="17">
        <v>0</v>
      </c>
      <c r="L9" s="17">
        <v>93</v>
      </c>
      <c r="M9" s="17">
        <v>75</v>
      </c>
    </row>
    <row r="10" spans="1:13" ht="27.75" customHeight="1" x14ac:dyDescent="0.25">
      <c r="A10" s="15">
        <v>8</v>
      </c>
      <c r="B10" s="19" t="s">
        <v>65</v>
      </c>
      <c r="C10" s="17">
        <v>9181315264</v>
      </c>
      <c r="D10" s="18">
        <v>14</v>
      </c>
      <c r="E10" s="18">
        <v>4</v>
      </c>
      <c r="F10" s="18">
        <v>19</v>
      </c>
      <c r="G10" s="18">
        <v>10</v>
      </c>
      <c r="H10" s="18">
        <v>7</v>
      </c>
      <c r="I10" s="18">
        <v>11</v>
      </c>
      <c r="J10" s="18">
        <v>11</v>
      </c>
      <c r="K10" s="17">
        <v>0</v>
      </c>
      <c r="L10" s="17">
        <v>76</v>
      </c>
      <c r="M10" s="17">
        <v>50</v>
      </c>
    </row>
    <row r="11" spans="1:13" ht="24.75" customHeight="1" x14ac:dyDescent="0.25">
      <c r="A11" s="15">
        <v>9</v>
      </c>
      <c r="B11" s="19" t="s">
        <v>66</v>
      </c>
      <c r="C11" s="17">
        <v>9183754125</v>
      </c>
      <c r="D11" s="18">
        <v>11</v>
      </c>
      <c r="E11" s="18">
        <v>10</v>
      </c>
      <c r="F11" s="18">
        <v>5</v>
      </c>
      <c r="G11" s="18">
        <v>16</v>
      </c>
      <c r="H11" s="18">
        <v>5</v>
      </c>
      <c r="I11" s="18">
        <v>2</v>
      </c>
      <c r="J11" s="18">
        <v>7</v>
      </c>
      <c r="K11" s="17">
        <v>0</v>
      </c>
      <c r="L11" s="17">
        <v>56</v>
      </c>
      <c r="M11" s="17">
        <v>37.5</v>
      </c>
    </row>
    <row r="12" spans="1:13" ht="25.5" customHeight="1" x14ac:dyDescent="0.25">
      <c r="A12" s="15">
        <v>10</v>
      </c>
      <c r="B12" s="19" t="s">
        <v>67</v>
      </c>
      <c r="C12" s="17">
        <v>9128755615</v>
      </c>
      <c r="D12" s="18">
        <v>12</v>
      </c>
      <c r="E12" s="18">
        <v>10</v>
      </c>
      <c r="F12" s="18">
        <v>48</v>
      </c>
      <c r="G12" s="18">
        <v>5</v>
      </c>
      <c r="H12" s="18">
        <v>10</v>
      </c>
      <c r="I12" s="18">
        <v>7</v>
      </c>
      <c r="J12" s="18">
        <v>8</v>
      </c>
      <c r="K12" s="17">
        <v>0</v>
      </c>
      <c r="L12" s="17">
        <v>100</v>
      </c>
      <c r="M12" s="17">
        <v>37.5</v>
      </c>
    </row>
    <row r="13" spans="1:13" ht="27" customHeight="1" x14ac:dyDescent="0.25">
      <c r="A13" s="15">
        <v>11</v>
      </c>
      <c r="B13" s="19" t="s">
        <v>68</v>
      </c>
      <c r="C13" s="17">
        <v>9183757570</v>
      </c>
      <c r="D13" s="18">
        <v>65</v>
      </c>
      <c r="E13" s="18">
        <v>56</v>
      </c>
      <c r="F13" s="18">
        <v>72</v>
      </c>
      <c r="G13" s="18">
        <v>69</v>
      </c>
      <c r="H13" s="18">
        <v>59</v>
      </c>
      <c r="I13" s="18">
        <v>63</v>
      </c>
      <c r="J13" s="18">
        <v>50</v>
      </c>
      <c r="K13" s="17">
        <v>434</v>
      </c>
      <c r="L13" s="17">
        <v>0</v>
      </c>
      <c r="M13" s="17">
        <v>50</v>
      </c>
    </row>
    <row r="14" spans="1:13" ht="25.5" customHeight="1" x14ac:dyDescent="0.25">
      <c r="A14" s="15">
        <v>12</v>
      </c>
      <c r="B14" s="19" t="s">
        <v>69</v>
      </c>
      <c r="C14" s="17">
        <v>9183843059</v>
      </c>
      <c r="D14" s="18">
        <v>41</v>
      </c>
      <c r="E14" s="18">
        <v>48</v>
      </c>
      <c r="F14" s="18">
        <v>72</v>
      </c>
      <c r="G14" s="18">
        <v>52</v>
      </c>
      <c r="H14" s="18">
        <v>44</v>
      </c>
      <c r="I14" s="18">
        <v>45</v>
      </c>
      <c r="J14" s="18">
        <v>27</v>
      </c>
      <c r="K14" s="17">
        <v>329</v>
      </c>
      <c r="L14" s="17">
        <v>0</v>
      </c>
      <c r="M14" s="17">
        <v>37.5</v>
      </c>
    </row>
    <row r="15" spans="1:13" ht="21" x14ac:dyDescent="0.3">
      <c r="B15" s="20"/>
      <c r="C15" s="20"/>
      <c r="D15" s="20"/>
      <c r="E15" s="20"/>
      <c r="F15" s="20"/>
      <c r="G15" s="20"/>
      <c r="H15" s="20"/>
      <c r="I15" s="77" t="s">
        <v>70</v>
      </c>
      <c r="J15" s="77"/>
      <c r="K15" s="21">
        <v>763</v>
      </c>
      <c r="L15" s="22">
        <v>763</v>
      </c>
      <c r="M15" s="23">
        <v>575</v>
      </c>
    </row>
    <row r="16" spans="1:13" x14ac:dyDescent="0.25">
      <c r="L16" s="1"/>
    </row>
  </sheetData>
  <mergeCells count="2">
    <mergeCell ref="B1:M1"/>
    <mergeCell ref="I15:J15"/>
  </mergeCells>
  <conditionalFormatting sqref="C3:C6 C8:C13">
    <cfRule type="duplicateValues" dxfId="2" priority="1"/>
  </conditionalFormatting>
  <conditionalFormatting sqref="C14">
    <cfRule type="duplicateValues" dxfId="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82C5-7900-48D1-BD87-8D717A84511F}">
  <dimension ref="B2:Q24"/>
  <sheetViews>
    <sheetView rightToLeft="1" topLeftCell="A7" workbookViewId="0">
      <selection activeCell="P30" sqref="P30"/>
    </sheetView>
  </sheetViews>
  <sheetFormatPr defaultRowHeight="15" x14ac:dyDescent="0.25"/>
  <cols>
    <col min="3" max="3" width="22.5703125" customWidth="1"/>
  </cols>
  <sheetData>
    <row r="2" spans="2:17" x14ac:dyDescent="0.25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7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7" x14ac:dyDescent="0.25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7" x14ac:dyDescent="0.2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8" spans="2:17" ht="15.75" thickBot="1" x14ac:dyDescent="0.3"/>
    <row r="9" spans="2:17" ht="16.5" thickTop="1" thickBot="1" x14ac:dyDescent="0.3">
      <c r="B9" s="79" t="s">
        <v>0</v>
      </c>
      <c r="C9" s="80" t="s">
        <v>71</v>
      </c>
      <c r="D9" s="81" t="s">
        <v>41</v>
      </c>
      <c r="E9" s="81" t="s">
        <v>42</v>
      </c>
      <c r="F9" s="81" t="s">
        <v>41</v>
      </c>
      <c r="G9" s="81" t="s">
        <v>41</v>
      </c>
      <c r="H9" s="81" t="s">
        <v>43</v>
      </c>
      <c r="I9" s="81" t="s">
        <v>44</v>
      </c>
      <c r="J9" s="81" t="s">
        <v>45</v>
      </c>
      <c r="K9" s="81" t="s">
        <v>46</v>
      </c>
      <c r="L9" s="81" t="s">
        <v>49</v>
      </c>
      <c r="M9" s="81" t="s">
        <v>47</v>
      </c>
    </row>
    <row r="10" spans="2:17" ht="16.5" thickTop="1" thickBot="1" x14ac:dyDescent="0.3">
      <c r="B10" s="79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2:17" ht="21" thickTop="1" thickBot="1" x14ac:dyDescent="0.3">
      <c r="B11" s="25">
        <v>1</v>
      </c>
      <c r="C11" s="25" t="s">
        <v>72</v>
      </c>
      <c r="D11" s="25">
        <v>2</v>
      </c>
      <c r="E11" s="25">
        <v>2</v>
      </c>
      <c r="F11" s="25">
        <v>2</v>
      </c>
      <c r="G11" s="25">
        <v>2</v>
      </c>
      <c r="H11" s="25">
        <v>2</v>
      </c>
      <c r="I11" s="25">
        <v>2</v>
      </c>
      <c r="J11" s="25">
        <v>0</v>
      </c>
      <c r="K11" s="25">
        <v>3</v>
      </c>
      <c r="L11" s="25">
        <v>0</v>
      </c>
      <c r="M11" s="25">
        <v>3</v>
      </c>
      <c r="N11">
        <f>D11+E11+H11+I11+J11+K11+L11+M11</f>
        <v>14</v>
      </c>
      <c r="O11" t="s">
        <v>86</v>
      </c>
    </row>
    <row r="12" spans="2:17" ht="21" thickTop="1" thickBot="1" x14ac:dyDescent="0.3">
      <c r="B12" s="26">
        <v>2</v>
      </c>
      <c r="C12" s="26" t="s">
        <v>73</v>
      </c>
      <c r="D12" s="25">
        <v>2</v>
      </c>
      <c r="E12" s="25">
        <v>0</v>
      </c>
      <c r="F12" s="25">
        <v>2</v>
      </c>
      <c r="G12" s="25">
        <v>2</v>
      </c>
      <c r="H12" s="25">
        <v>1</v>
      </c>
      <c r="I12" s="25">
        <v>0</v>
      </c>
      <c r="J12" s="25">
        <v>3</v>
      </c>
      <c r="K12" s="25">
        <v>1</v>
      </c>
      <c r="L12" s="25">
        <v>1</v>
      </c>
      <c r="M12" s="25">
        <v>1</v>
      </c>
      <c r="N12">
        <f t="shared" ref="N12:N24" si="0">D12+E12+H12+I12+J12+K12+L12+M12</f>
        <v>9</v>
      </c>
      <c r="O12" t="s">
        <v>2</v>
      </c>
    </row>
    <row r="13" spans="2:17" ht="21" thickTop="1" thickBot="1" x14ac:dyDescent="0.3">
      <c r="B13" s="26">
        <v>3</v>
      </c>
      <c r="C13" s="26" t="s">
        <v>74</v>
      </c>
      <c r="D13" s="25">
        <v>3</v>
      </c>
      <c r="E13" s="25">
        <v>3</v>
      </c>
      <c r="F13" s="25">
        <v>2</v>
      </c>
      <c r="G13" s="25">
        <v>2</v>
      </c>
      <c r="H13" s="25">
        <v>3</v>
      </c>
      <c r="I13" s="25">
        <v>3</v>
      </c>
      <c r="J13" s="25">
        <v>4</v>
      </c>
      <c r="K13" s="25">
        <v>3</v>
      </c>
      <c r="L13" s="25">
        <v>3</v>
      </c>
      <c r="M13" s="25">
        <v>5</v>
      </c>
      <c r="N13">
        <f t="shared" si="0"/>
        <v>27</v>
      </c>
      <c r="O13" t="s">
        <v>87</v>
      </c>
    </row>
    <row r="14" spans="2:17" ht="21" thickTop="1" thickBot="1" x14ac:dyDescent="0.3">
      <c r="B14" s="27">
        <v>4</v>
      </c>
      <c r="C14" s="27" t="s">
        <v>75</v>
      </c>
      <c r="D14" s="25">
        <v>2</v>
      </c>
      <c r="E14" s="25">
        <v>2</v>
      </c>
      <c r="F14" s="25">
        <v>2</v>
      </c>
      <c r="G14" s="25">
        <v>2</v>
      </c>
      <c r="H14" s="25">
        <v>3</v>
      </c>
      <c r="I14" s="25">
        <v>2</v>
      </c>
      <c r="J14" s="25">
        <v>1</v>
      </c>
      <c r="K14" s="25">
        <v>3</v>
      </c>
      <c r="L14" s="25">
        <v>0</v>
      </c>
      <c r="M14" s="25">
        <v>1</v>
      </c>
      <c r="N14">
        <f t="shared" si="0"/>
        <v>14</v>
      </c>
      <c r="O14" s="29" t="s">
        <v>3</v>
      </c>
      <c r="P14" s="29"/>
      <c r="Q14" s="29"/>
    </row>
    <row r="15" spans="2:17" ht="21" thickTop="1" thickBot="1" x14ac:dyDescent="0.3">
      <c r="B15" s="26">
        <v>5</v>
      </c>
      <c r="C15" s="26" t="s">
        <v>76</v>
      </c>
      <c r="D15" s="25">
        <v>2</v>
      </c>
      <c r="E15" s="25">
        <v>4</v>
      </c>
      <c r="F15" s="25">
        <v>2</v>
      </c>
      <c r="G15" s="25">
        <v>2</v>
      </c>
      <c r="H15" s="25">
        <v>3</v>
      </c>
      <c r="I15" s="25">
        <v>2</v>
      </c>
      <c r="J15" s="25">
        <v>2</v>
      </c>
      <c r="K15" s="25">
        <v>2</v>
      </c>
      <c r="L15" s="25">
        <v>6</v>
      </c>
      <c r="M15" s="25">
        <v>2</v>
      </c>
      <c r="N15">
        <f t="shared" si="0"/>
        <v>23</v>
      </c>
      <c r="O15" t="s">
        <v>88</v>
      </c>
    </row>
    <row r="16" spans="2:17" ht="21" thickTop="1" thickBot="1" x14ac:dyDescent="0.3">
      <c r="B16" s="26">
        <v>6</v>
      </c>
      <c r="C16" s="26" t="s">
        <v>77</v>
      </c>
      <c r="D16" s="25">
        <v>2</v>
      </c>
      <c r="E16" s="25">
        <v>2</v>
      </c>
      <c r="F16" s="25">
        <v>2</v>
      </c>
      <c r="G16" s="25">
        <v>2</v>
      </c>
      <c r="H16" s="25">
        <v>2</v>
      </c>
      <c r="I16" s="25">
        <v>2</v>
      </c>
      <c r="J16" s="25">
        <v>3</v>
      </c>
      <c r="K16" s="25">
        <v>2</v>
      </c>
      <c r="L16" s="25">
        <v>2</v>
      </c>
      <c r="M16" s="25">
        <v>1</v>
      </c>
      <c r="N16">
        <f t="shared" si="0"/>
        <v>16</v>
      </c>
      <c r="O16" t="s">
        <v>3</v>
      </c>
    </row>
    <row r="17" spans="2:15" ht="21" thickTop="1" thickBot="1" x14ac:dyDescent="0.3">
      <c r="B17" s="26">
        <v>7</v>
      </c>
      <c r="C17" s="26" t="s">
        <v>78</v>
      </c>
      <c r="D17" s="25">
        <v>2</v>
      </c>
      <c r="E17" s="25">
        <v>0</v>
      </c>
      <c r="F17" s="25">
        <v>2</v>
      </c>
      <c r="G17" s="25">
        <v>2</v>
      </c>
      <c r="H17" s="25">
        <v>3</v>
      </c>
      <c r="I17" s="25">
        <v>2</v>
      </c>
      <c r="J17" s="25">
        <v>0</v>
      </c>
      <c r="K17" s="25">
        <v>2</v>
      </c>
      <c r="L17" s="25">
        <v>2</v>
      </c>
      <c r="M17" s="25">
        <v>3</v>
      </c>
      <c r="N17">
        <f t="shared" si="0"/>
        <v>14</v>
      </c>
      <c r="O17" t="s">
        <v>3</v>
      </c>
    </row>
    <row r="18" spans="2:15" ht="21" thickTop="1" thickBot="1" x14ac:dyDescent="0.3">
      <c r="B18" s="26">
        <v>8</v>
      </c>
      <c r="C18" s="26" t="s">
        <v>79</v>
      </c>
      <c r="D18" s="25">
        <v>1</v>
      </c>
      <c r="E18" s="25">
        <v>2</v>
      </c>
      <c r="F18" s="25">
        <v>2</v>
      </c>
      <c r="G18" s="25">
        <v>2</v>
      </c>
      <c r="H18" s="25">
        <v>1</v>
      </c>
      <c r="I18" s="25">
        <v>1</v>
      </c>
      <c r="J18" s="25">
        <v>1</v>
      </c>
      <c r="K18" s="25">
        <v>1</v>
      </c>
      <c r="L18" s="25">
        <v>1</v>
      </c>
      <c r="M18" s="25">
        <v>2</v>
      </c>
      <c r="N18">
        <f t="shared" si="0"/>
        <v>10</v>
      </c>
      <c r="O18" t="s">
        <v>2</v>
      </c>
    </row>
    <row r="19" spans="2:15" ht="21" thickTop="1" thickBot="1" x14ac:dyDescent="0.3">
      <c r="B19" s="26">
        <v>9</v>
      </c>
      <c r="C19" s="26" t="s">
        <v>80</v>
      </c>
      <c r="D19" s="25">
        <v>2</v>
      </c>
      <c r="E19" s="25">
        <v>2</v>
      </c>
      <c r="F19" s="25">
        <v>2</v>
      </c>
      <c r="G19" s="25">
        <v>2</v>
      </c>
      <c r="H19" s="25">
        <v>2</v>
      </c>
      <c r="I19" s="25">
        <v>3</v>
      </c>
      <c r="J19" s="25">
        <v>2</v>
      </c>
      <c r="K19" s="25">
        <v>2</v>
      </c>
      <c r="L19" s="25">
        <v>1</v>
      </c>
      <c r="M19" s="25">
        <v>0</v>
      </c>
      <c r="N19">
        <f t="shared" si="0"/>
        <v>14</v>
      </c>
      <c r="O19" t="s">
        <v>3</v>
      </c>
    </row>
    <row r="20" spans="2:15" ht="21" thickTop="1" thickBot="1" x14ac:dyDescent="0.3">
      <c r="B20" s="26">
        <v>10</v>
      </c>
      <c r="C20" s="26" t="s">
        <v>81</v>
      </c>
      <c r="D20" s="25">
        <v>2</v>
      </c>
      <c r="E20" s="25">
        <v>1</v>
      </c>
      <c r="F20" s="25">
        <v>2</v>
      </c>
      <c r="G20" s="25">
        <v>2</v>
      </c>
      <c r="H20" s="25">
        <v>4</v>
      </c>
      <c r="I20" s="25">
        <v>3</v>
      </c>
      <c r="J20" s="25">
        <v>2</v>
      </c>
      <c r="K20" s="25">
        <v>2</v>
      </c>
      <c r="L20" s="25">
        <v>6</v>
      </c>
      <c r="M20" s="25">
        <v>3</v>
      </c>
      <c r="N20">
        <f t="shared" si="0"/>
        <v>23</v>
      </c>
      <c r="O20" t="s">
        <v>89</v>
      </c>
    </row>
    <row r="21" spans="2:15" ht="21" thickTop="1" thickBot="1" x14ac:dyDescent="0.3">
      <c r="B21" s="26">
        <v>11</v>
      </c>
      <c r="C21" s="26" t="s">
        <v>82</v>
      </c>
      <c r="D21" s="25">
        <v>2</v>
      </c>
      <c r="E21" s="25">
        <v>1</v>
      </c>
      <c r="F21" s="25">
        <v>2</v>
      </c>
      <c r="G21" s="25">
        <v>2</v>
      </c>
      <c r="H21" s="25">
        <v>4</v>
      </c>
      <c r="I21" s="25">
        <v>3</v>
      </c>
      <c r="J21" s="25">
        <v>2</v>
      </c>
      <c r="K21" s="25">
        <v>1</v>
      </c>
      <c r="L21" s="25">
        <v>6</v>
      </c>
      <c r="M21" s="25">
        <v>2</v>
      </c>
      <c r="N21">
        <f t="shared" si="0"/>
        <v>21</v>
      </c>
      <c r="O21" t="s">
        <v>90</v>
      </c>
    </row>
    <row r="22" spans="2:15" ht="21" thickTop="1" thickBot="1" x14ac:dyDescent="0.3">
      <c r="B22" s="26">
        <v>12</v>
      </c>
      <c r="C22" s="26" t="s">
        <v>83</v>
      </c>
      <c r="D22" s="25">
        <v>1</v>
      </c>
      <c r="E22" s="25">
        <v>1</v>
      </c>
      <c r="F22" s="25">
        <v>2</v>
      </c>
      <c r="G22" s="25">
        <v>2</v>
      </c>
      <c r="H22" s="25">
        <v>1</v>
      </c>
      <c r="I22" s="25">
        <v>1</v>
      </c>
      <c r="J22" s="25">
        <v>1</v>
      </c>
      <c r="K22" s="25">
        <v>2</v>
      </c>
      <c r="L22" s="25">
        <v>2</v>
      </c>
      <c r="M22" s="25">
        <v>0</v>
      </c>
      <c r="N22">
        <f t="shared" si="0"/>
        <v>9</v>
      </c>
      <c r="O22" t="s">
        <v>2</v>
      </c>
    </row>
    <row r="23" spans="2:15" ht="20.25" thickTop="1" x14ac:dyDescent="0.25">
      <c r="B23" s="26">
        <v>13</v>
      </c>
      <c r="C23" s="26" t="s">
        <v>84</v>
      </c>
      <c r="D23" s="25">
        <v>2</v>
      </c>
      <c r="E23" s="25">
        <v>3</v>
      </c>
      <c r="F23" s="25">
        <v>2</v>
      </c>
      <c r="G23" s="25">
        <v>2</v>
      </c>
      <c r="H23" s="25">
        <v>5</v>
      </c>
      <c r="I23" s="25">
        <v>2</v>
      </c>
      <c r="J23" s="25">
        <v>3</v>
      </c>
      <c r="K23" s="25">
        <v>2</v>
      </c>
      <c r="L23" s="25">
        <v>2</v>
      </c>
      <c r="M23" s="25">
        <v>1</v>
      </c>
      <c r="N23">
        <f t="shared" si="0"/>
        <v>20</v>
      </c>
      <c r="O23" t="s">
        <v>91</v>
      </c>
    </row>
    <row r="24" spans="2:15" ht="19.5" x14ac:dyDescent="0.25">
      <c r="B24" s="26">
        <v>14</v>
      </c>
      <c r="C24" s="28" t="s">
        <v>85</v>
      </c>
      <c r="D24" s="26">
        <v>0</v>
      </c>
      <c r="E24" s="26">
        <v>0</v>
      </c>
      <c r="F24" s="26"/>
      <c r="G24" s="26"/>
      <c r="H24" s="26">
        <v>0</v>
      </c>
      <c r="I24" s="26">
        <v>0</v>
      </c>
      <c r="J24" s="26">
        <v>3</v>
      </c>
      <c r="K24" s="26">
        <v>2</v>
      </c>
      <c r="L24" s="26">
        <v>6</v>
      </c>
      <c r="M24" s="26">
        <v>2</v>
      </c>
      <c r="N24">
        <f t="shared" si="0"/>
        <v>13</v>
      </c>
      <c r="O24" t="s">
        <v>89</v>
      </c>
    </row>
  </sheetData>
  <mergeCells count="13">
    <mergeCell ref="B2:N5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E537-C2B4-4306-8F3E-F7BA22AF105D}">
  <dimension ref="B1:P17"/>
  <sheetViews>
    <sheetView rightToLeft="1" workbookViewId="0">
      <selection activeCell="D21" sqref="D21"/>
    </sheetView>
  </sheetViews>
  <sheetFormatPr defaultRowHeight="15" x14ac:dyDescent="0.25"/>
  <cols>
    <col min="2" max="2" width="21.42578125" customWidth="1"/>
  </cols>
  <sheetData>
    <row r="1" spans="2:16" ht="15.75" thickBot="1" x14ac:dyDescent="0.3"/>
    <row r="2" spans="2:16" ht="39.75" customHeight="1" x14ac:dyDescent="0.25">
      <c r="B2" s="30" t="s">
        <v>92</v>
      </c>
      <c r="C2" s="31" t="s">
        <v>93</v>
      </c>
      <c r="D2" s="31" t="s">
        <v>94</v>
      </c>
      <c r="E2" s="31" t="s">
        <v>43</v>
      </c>
      <c r="F2" s="31" t="s">
        <v>95</v>
      </c>
      <c r="G2" s="31" t="s">
        <v>45</v>
      </c>
      <c r="H2" s="31" t="s">
        <v>96</v>
      </c>
      <c r="I2" s="31" t="s">
        <v>54</v>
      </c>
      <c r="J2" s="31" t="s">
        <v>47</v>
      </c>
      <c r="K2" s="31" t="s">
        <v>48</v>
      </c>
      <c r="L2" s="31" t="s">
        <v>97</v>
      </c>
      <c r="M2" s="31" t="s">
        <v>51</v>
      </c>
      <c r="N2" s="31" t="s">
        <v>52</v>
      </c>
      <c r="O2" s="31" t="s">
        <v>98</v>
      </c>
      <c r="P2" s="32"/>
    </row>
    <row r="3" spans="2:16" x14ac:dyDescent="0.25">
      <c r="B3" s="2" t="s">
        <v>99</v>
      </c>
      <c r="C3" s="2">
        <v>2</v>
      </c>
      <c r="D3" s="2">
        <v>6</v>
      </c>
      <c r="E3" s="2">
        <v>5</v>
      </c>
      <c r="F3" s="2">
        <v>5</v>
      </c>
      <c r="G3" s="2">
        <v>3</v>
      </c>
      <c r="H3" s="2">
        <v>2</v>
      </c>
      <c r="I3" s="2">
        <v>1</v>
      </c>
      <c r="J3" s="2">
        <v>0</v>
      </c>
      <c r="K3" s="2"/>
      <c r="L3" s="2"/>
      <c r="M3" s="2"/>
      <c r="N3" s="2"/>
      <c r="O3" s="2">
        <f t="shared" ref="O3:O12" si="0">SUM(C3:N3)</f>
        <v>24</v>
      </c>
    </row>
    <row r="4" spans="2:16" x14ac:dyDescent="0.25">
      <c r="B4" s="2" t="s">
        <v>100</v>
      </c>
      <c r="C4" s="2">
        <v>3</v>
      </c>
      <c r="D4" s="2">
        <v>5</v>
      </c>
      <c r="E4" s="2">
        <v>6</v>
      </c>
      <c r="F4" s="2">
        <v>6</v>
      </c>
      <c r="G4" s="2">
        <v>5</v>
      </c>
      <c r="H4" s="2">
        <v>2</v>
      </c>
      <c r="I4" s="2">
        <v>10</v>
      </c>
      <c r="J4" s="2">
        <v>5</v>
      </c>
      <c r="K4" s="2"/>
      <c r="L4" s="2"/>
      <c r="M4" s="2"/>
      <c r="N4" s="2"/>
      <c r="O4" s="2">
        <f t="shared" si="0"/>
        <v>42</v>
      </c>
    </row>
    <row r="5" spans="2:16" x14ac:dyDescent="0.25">
      <c r="B5" s="2" t="s">
        <v>101</v>
      </c>
      <c r="C5" s="2">
        <v>2</v>
      </c>
      <c r="D5" s="2">
        <v>2</v>
      </c>
      <c r="E5" s="2">
        <v>5</v>
      </c>
      <c r="F5" s="2">
        <v>2</v>
      </c>
      <c r="G5" s="2">
        <v>2</v>
      </c>
      <c r="H5" s="2">
        <v>3</v>
      </c>
      <c r="I5" s="2">
        <v>4</v>
      </c>
      <c r="J5" s="2">
        <v>2</v>
      </c>
      <c r="K5" s="2"/>
      <c r="L5" s="2"/>
      <c r="M5" s="2"/>
      <c r="N5" s="2"/>
      <c r="O5" s="2">
        <f t="shared" si="0"/>
        <v>22</v>
      </c>
    </row>
    <row r="6" spans="2:16" x14ac:dyDescent="0.25">
      <c r="B6" s="2" t="s">
        <v>102</v>
      </c>
      <c r="C6" s="2">
        <v>7</v>
      </c>
      <c r="D6" s="2">
        <v>4</v>
      </c>
      <c r="E6" s="2">
        <v>5</v>
      </c>
      <c r="F6" s="2">
        <v>3</v>
      </c>
      <c r="G6" s="2">
        <v>2</v>
      </c>
      <c r="H6" s="2">
        <v>3</v>
      </c>
      <c r="I6" s="2">
        <v>2</v>
      </c>
      <c r="J6" s="2">
        <v>1</v>
      </c>
      <c r="K6" s="2"/>
      <c r="L6" s="2"/>
      <c r="M6" s="2"/>
      <c r="N6" s="2"/>
      <c r="O6" s="2">
        <f t="shared" si="0"/>
        <v>27</v>
      </c>
    </row>
    <row r="7" spans="2:16" x14ac:dyDescent="0.25">
      <c r="B7" s="2" t="s">
        <v>103</v>
      </c>
      <c r="C7" s="2">
        <v>1</v>
      </c>
      <c r="D7" s="2">
        <v>0</v>
      </c>
      <c r="E7" s="2">
        <v>1</v>
      </c>
      <c r="F7" s="2">
        <v>0</v>
      </c>
      <c r="G7" s="2">
        <v>3</v>
      </c>
      <c r="H7" s="2">
        <v>4</v>
      </c>
      <c r="I7" s="2">
        <v>6</v>
      </c>
      <c r="J7" s="2">
        <v>4</v>
      </c>
      <c r="K7" s="2"/>
      <c r="L7" s="2"/>
      <c r="M7" s="2"/>
      <c r="N7" s="2"/>
      <c r="O7" s="2">
        <f t="shared" si="0"/>
        <v>19</v>
      </c>
    </row>
    <row r="8" spans="2:16" x14ac:dyDescent="0.25">
      <c r="B8" s="2" t="s">
        <v>104</v>
      </c>
      <c r="C8" s="2">
        <v>0</v>
      </c>
      <c r="D8" s="2">
        <v>3</v>
      </c>
      <c r="E8" s="2">
        <v>5</v>
      </c>
      <c r="F8" s="2">
        <v>4</v>
      </c>
      <c r="G8" s="2">
        <v>7</v>
      </c>
      <c r="H8" s="2">
        <v>2</v>
      </c>
      <c r="I8" s="2">
        <v>0</v>
      </c>
      <c r="J8" s="2">
        <v>3</v>
      </c>
      <c r="K8" s="2"/>
      <c r="L8" s="2"/>
      <c r="M8" s="2"/>
      <c r="N8" s="2"/>
      <c r="O8" s="2">
        <f t="shared" si="0"/>
        <v>24</v>
      </c>
    </row>
    <row r="9" spans="2:16" x14ac:dyDescent="0.25">
      <c r="B9" s="2" t="s">
        <v>105</v>
      </c>
      <c r="C9" s="2">
        <v>0</v>
      </c>
      <c r="D9" s="2">
        <v>1</v>
      </c>
      <c r="E9" s="2">
        <v>2</v>
      </c>
      <c r="F9" s="2">
        <v>8</v>
      </c>
      <c r="G9" s="2">
        <v>10</v>
      </c>
      <c r="H9" s="2">
        <v>2</v>
      </c>
      <c r="I9" s="2">
        <v>4</v>
      </c>
      <c r="J9" s="2">
        <v>3</v>
      </c>
      <c r="K9" s="2"/>
      <c r="L9" s="2"/>
      <c r="M9" s="2"/>
      <c r="N9" s="2"/>
      <c r="O9" s="2">
        <f t="shared" si="0"/>
        <v>30</v>
      </c>
    </row>
    <row r="10" spans="2:16" x14ac:dyDescent="0.25">
      <c r="B10" s="2" t="s">
        <v>106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</v>
      </c>
      <c r="J10" s="2">
        <v>0</v>
      </c>
      <c r="K10" s="2"/>
      <c r="L10" s="2"/>
      <c r="M10" s="2"/>
      <c r="N10" s="2"/>
      <c r="O10" s="2">
        <f t="shared" si="0"/>
        <v>1</v>
      </c>
    </row>
    <row r="11" spans="2:16" x14ac:dyDescent="0.25">
      <c r="B11" s="2" t="s">
        <v>107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0</v>
      </c>
      <c r="K11" s="2"/>
      <c r="L11" s="2"/>
      <c r="M11" s="2"/>
      <c r="N11" s="2"/>
      <c r="O11" s="2">
        <f t="shared" si="0"/>
        <v>3</v>
      </c>
    </row>
    <row r="12" spans="2:16" x14ac:dyDescent="0.25">
      <c r="B12" s="2" t="s">
        <v>108</v>
      </c>
      <c r="C12" s="2">
        <v>0</v>
      </c>
      <c r="D12" s="2">
        <v>1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  <c r="J12" s="2">
        <v>0</v>
      </c>
      <c r="K12" s="2"/>
      <c r="L12" s="2"/>
      <c r="M12" s="2"/>
      <c r="N12" s="2"/>
      <c r="O12" s="2">
        <f t="shared" si="0"/>
        <v>2</v>
      </c>
    </row>
    <row r="13" spans="2:16" x14ac:dyDescent="0.25">
      <c r="B13" s="33" t="s">
        <v>109</v>
      </c>
      <c r="C13" s="31" t="s">
        <v>93</v>
      </c>
      <c r="D13" s="31" t="s">
        <v>94</v>
      </c>
      <c r="E13" s="31" t="s">
        <v>43</v>
      </c>
      <c r="F13" s="31" t="s">
        <v>95</v>
      </c>
      <c r="G13" s="31" t="s">
        <v>45</v>
      </c>
      <c r="H13" s="31" t="s">
        <v>96</v>
      </c>
      <c r="I13" s="31" t="s">
        <v>54</v>
      </c>
      <c r="J13" s="31" t="s">
        <v>47</v>
      </c>
      <c r="K13" s="31" t="s">
        <v>48</v>
      </c>
      <c r="L13" s="31" t="s">
        <v>97</v>
      </c>
      <c r="M13" s="31" t="s">
        <v>51</v>
      </c>
      <c r="N13" s="31" t="s">
        <v>52</v>
      </c>
      <c r="O13" s="31" t="s">
        <v>98</v>
      </c>
    </row>
    <row r="14" spans="2:16" x14ac:dyDescent="0.25">
      <c r="B14" s="2" t="s">
        <v>110</v>
      </c>
      <c r="C14" s="2">
        <v>13</v>
      </c>
      <c r="D14" s="2">
        <v>15</v>
      </c>
      <c r="E14" s="2">
        <v>23</v>
      </c>
      <c r="F14" s="2">
        <v>8</v>
      </c>
      <c r="G14" s="2">
        <v>13</v>
      </c>
      <c r="H14" s="2">
        <v>10</v>
      </c>
      <c r="I14" s="2">
        <v>11</v>
      </c>
      <c r="J14" s="2">
        <v>5</v>
      </c>
      <c r="K14" s="2"/>
      <c r="L14" s="2"/>
      <c r="M14" s="2"/>
      <c r="N14" s="2"/>
      <c r="O14" s="2">
        <f>SUM(C14:N14)</f>
        <v>98</v>
      </c>
    </row>
    <row r="15" spans="2:16" x14ac:dyDescent="0.25">
      <c r="B15" s="2" t="s">
        <v>111</v>
      </c>
      <c r="C15" s="2">
        <v>2</v>
      </c>
      <c r="D15" s="2">
        <v>5</v>
      </c>
      <c r="E15" s="2">
        <v>1</v>
      </c>
      <c r="F15" s="2">
        <v>2</v>
      </c>
      <c r="G15" s="2">
        <v>5</v>
      </c>
      <c r="H15" s="2">
        <v>3</v>
      </c>
      <c r="I15" s="2">
        <v>10</v>
      </c>
      <c r="J15" s="2">
        <v>8</v>
      </c>
      <c r="K15" s="2"/>
      <c r="L15" s="2"/>
      <c r="M15" s="2"/>
      <c r="N15" s="2"/>
      <c r="O15" s="2">
        <f>SUM(C15:N15)</f>
        <v>36</v>
      </c>
    </row>
    <row r="16" spans="2:16" x14ac:dyDescent="0.25">
      <c r="B16" s="2" t="s">
        <v>112</v>
      </c>
      <c r="C16" s="2">
        <v>0</v>
      </c>
      <c r="D16" s="2">
        <v>3</v>
      </c>
      <c r="E16" s="2">
        <v>8</v>
      </c>
      <c r="F16" s="2">
        <v>19</v>
      </c>
      <c r="G16" s="2">
        <v>17</v>
      </c>
      <c r="H16" s="2">
        <v>5</v>
      </c>
      <c r="I16" s="2">
        <v>6</v>
      </c>
      <c r="J16" s="2">
        <v>5</v>
      </c>
      <c r="K16" s="2"/>
      <c r="L16" s="2"/>
      <c r="M16" s="2"/>
      <c r="N16" s="2"/>
      <c r="O16" s="2">
        <f>SUM(C16:N16)</f>
        <v>63</v>
      </c>
    </row>
    <row r="17" spans="2:2" x14ac:dyDescent="0.25">
      <c r="B17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CFDC-97AB-4FF8-A698-9C7C3FE81D30}">
  <dimension ref="B1:Q23"/>
  <sheetViews>
    <sheetView rightToLeft="1" tabSelected="1" zoomScale="90" zoomScaleNormal="90" workbookViewId="0">
      <selection activeCell="D7" sqref="D7"/>
    </sheetView>
  </sheetViews>
  <sheetFormatPr defaultRowHeight="15" x14ac:dyDescent="0.25"/>
  <cols>
    <col min="3" max="3" width="16.28515625" customWidth="1"/>
    <col min="4" max="4" width="20.85546875" customWidth="1"/>
  </cols>
  <sheetData>
    <row r="1" spans="2:17" ht="15.75" thickBot="1" x14ac:dyDescent="0.3"/>
    <row r="2" spans="2:17" ht="18" thickBot="1" x14ac:dyDescent="0.35">
      <c r="B2" s="6" t="s">
        <v>0</v>
      </c>
      <c r="C2" s="7" t="s">
        <v>9</v>
      </c>
      <c r="D2" s="8" t="s">
        <v>10</v>
      </c>
      <c r="E2" s="35" t="s">
        <v>41</v>
      </c>
      <c r="F2" s="36" t="s">
        <v>42</v>
      </c>
      <c r="G2" s="36" t="s">
        <v>43</v>
      </c>
      <c r="H2" s="36" t="s">
        <v>44</v>
      </c>
      <c r="I2" s="35" t="s">
        <v>45</v>
      </c>
      <c r="J2" s="36" t="s">
        <v>46</v>
      </c>
      <c r="K2" s="36" t="s">
        <v>113</v>
      </c>
      <c r="L2" s="36" t="s">
        <v>47</v>
      </c>
      <c r="M2" s="35" t="s">
        <v>48</v>
      </c>
      <c r="N2" s="37" t="s">
        <v>50</v>
      </c>
      <c r="O2" s="37" t="s">
        <v>51</v>
      </c>
      <c r="P2" s="37" t="s">
        <v>52</v>
      </c>
      <c r="Q2" s="37" t="s">
        <v>56</v>
      </c>
    </row>
    <row r="3" spans="2:17" x14ac:dyDescent="0.25">
      <c r="B3" s="82">
        <v>1</v>
      </c>
      <c r="C3" s="85" t="s">
        <v>114</v>
      </c>
      <c r="D3" s="38" t="s">
        <v>115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2:17" ht="15.75" x14ac:dyDescent="0.25">
      <c r="B4" s="83"/>
      <c r="C4" s="86"/>
      <c r="D4" s="40" t="s">
        <v>116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3</v>
      </c>
      <c r="L4" s="41">
        <v>2</v>
      </c>
      <c r="M4" s="41" t="s">
        <v>116</v>
      </c>
      <c r="N4" s="41" t="s">
        <v>116</v>
      </c>
      <c r="O4" s="41" t="s">
        <v>116</v>
      </c>
      <c r="P4" s="41" t="s">
        <v>116</v>
      </c>
      <c r="Q4" s="41">
        <f>SUM(E4:P4)</f>
        <v>5</v>
      </c>
    </row>
    <row r="5" spans="2:17" ht="51.75" customHeight="1" thickBot="1" x14ac:dyDescent="0.3">
      <c r="B5" s="84"/>
      <c r="C5" s="87"/>
      <c r="D5" s="42" t="s">
        <v>116</v>
      </c>
      <c r="E5" s="43"/>
      <c r="F5" s="44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2:17" x14ac:dyDescent="0.25">
      <c r="B6" s="82">
        <v>2</v>
      </c>
      <c r="C6" s="85" t="s">
        <v>117</v>
      </c>
      <c r="D6" s="9" t="s">
        <v>118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2:17" ht="18.75" x14ac:dyDescent="0.3">
      <c r="B7" s="83"/>
      <c r="C7" s="86"/>
      <c r="D7" s="4" t="s">
        <v>116</v>
      </c>
      <c r="E7" s="46">
        <v>3</v>
      </c>
      <c r="F7" s="46">
        <v>4</v>
      </c>
      <c r="G7" s="46">
        <v>9</v>
      </c>
      <c r="H7" s="46">
        <v>3</v>
      </c>
      <c r="I7" s="46">
        <v>3</v>
      </c>
      <c r="J7" s="46">
        <v>4</v>
      </c>
      <c r="K7" s="46">
        <v>3</v>
      </c>
      <c r="L7" s="46">
        <v>2</v>
      </c>
      <c r="M7" s="46" t="s">
        <v>116</v>
      </c>
      <c r="N7" s="46" t="s">
        <v>116</v>
      </c>
      <c r="O7" s="46" t="s">
        <v>116</v>
      </c>
      <c r="P7" s="46" t="s">
        <v>116</v>
      </c>
      <c r="Q7" s="46">
        <f>SUM(E7:P7)</f>
        <v>31</v>
      </c>
    </row>
    <row r="8" spans="2:17" ht="15.75" thickBot="1" x14ac:dyDescent="0.3">
      <c r="B8" s="84"/>
      <c r="C8" s="87"/>
      <c r="D8" s="5" t="s">
        <v>116</v>
      </c>
      <c r="E8" s="47"/>
      <c r="F8" s="48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2:17" x14ac:dyDescent="0.25">
      <c r="B9" s="82">
        <v>3</v>
      </c>
      <c r="C9" s="85" t="s">
        <v>119</v>
      </c>
      <c r="D9" s="9" t="s">
        <v>120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2:17" ht="15.75" x14ac:dyDescent="0.25">
      <c r="B10" s="83"/>
      <c r="C10" s="86"/>
      <c r="D10" s="4" t="s">
        <v>121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 t="s">
        <v>116</v>
      </c>
      <c r="N10" s="41" t="s">
        <v>116</v>
      </c>
      <c r="O10" s="41" t="s">
        <v>116</v>
      </c>
      <c r="P10" s="41" t="s">
        <v>116</v>
      </c>
      <c r="Q10" s="41">
        <f>SUM(E10:P10)</f>
        <v>0</v>
      </c>
    </row>
    <row r="11" spans="2:17" ht="36" customHeight="1" thickBot="1" x14ac:dyDescent="0.3">
      <c r="B11" s="84"/>
      <c r="C11" s="87"/>
      <c r="D11" s="5" t="s">
        <v>116</v>
      </c>
      <c r="E11" s="43"/>
      <c r="F11" s="44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2:17" x14ac:dyDescent="0.25">
      <c r="B12" s="82">
        <v>4</v>
      </c>
      <c r="C12" s="85" t="s">
        <v>122</v>
      </c>
      <c r="D12" s="9" t="s">
        <v>123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2:17" ht="15.75" x14ac:dyDescent="0.25">
      <c r="B13" s="83"/>
      <c r="C13" s="86"/>
      <c r="D13" s="4" t="s">
        <v>124</v>
      </c>
      <c r="E13" s="41">
        <v>5</v>
      </c>
      <c r="F13" s="41">
        <v>3</v>
      </c>
      <c r="G13" s="41">
        <v>7</v>
      </c>
      <c r="H13" s="41">
        <v>3</v>
      </c>
      <c r="I13" s="41">
        <v>4</v>
      </c>
      <c r="J13" s="41">
        <v>4</v>
      </c>
      <c r="K13" s="41">
        <v>4</v>
      </c>
      <c r="L13" s="41">
        <v>5</v>
      </c>
      <c r="M13" s="41" t="s">
        <v>116</v>
      </c>
      <c r="N13" s="41" t="s">
        <v>116</v>
      </c>
      <c r="O13" s="41" t="s">
        <v>116</v>
      </c>
      <c r="P13" s="41" t="s">
        <v>116</v>
      </c>
      <c r="Q13" s="41">
        <f>SUM(E13:P13)</f>
        <v>35</v>
      </c>
    </row>
    <row r="14" spans="2:17" ht="16.5" thickBot="1" x14ac:dyDescent="0.3">
      <c r="B14" s="84"/>
      <c r="C14" s="87"/>
      <c r="D14" s="5" t="s">
        <v>125</v>
      </c>
      <c r="E14" s="44"/>
      <c r="F14" s="44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9"/>
    </row>
    <row r="15" spans="2:17" ht="15.75" x14ac:dyDescent="0.25">
      <c r="B15" s="82">
        <v>5</v>
      </c>
      <c r="C15" s="85" t="s">
        <v>126</v>
      </c>
      <c r="D15" s="3"/>
      <c r="E15" s="41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1"/>
    </row>
    <row r="16" spans="2:17" ht="15.75" x14ac:dyDescent="0.25">
      <c r="B16" s="83"/>
      <c r="C16" s="86"/>
      <c r="D16" s="4" t="s">
        <v>127</v>
      </c>
      <c r="E16" s="41">
        <v>2</v>
      </c>
      <c r="F16" s="41">
        <v>5</v>
      </c>
      <c r="G16" s="41">
        <v>9</v>
      </c>
      <c r="H16" s="41">
        <v>5</v>
      </c>
      <c r="I16" s="41">
        <v>3</v>
      </c>
      <c r="J16" s="41">
        <v>3</v>
      </c>
      <c r="K16" s="41">
        <v>2</v>
      </c>
      <c r="L16" s="41">
        <v>2</v>
      </c>
      <c r="M16" s="41" t="s">
        <v>116</v>
      </c>
      <c r="N16" s="41" t="s">
        <v>116</v>
      </c>
      <c r="O16" s="41" t="s">
        <v>116</v>
      </c>
      <c r="P16" s="41" t="s">
        <v>116</v>
      </c>
      <c r="Q16" s="52">
        <f>SUM(E16:P16)</f>
        <v>31</v>
      </c>
    </row>
    <row r="17" spans="2:17" ht="16.5" thickBot="1" x14ac:dyDescent="0.3">
      <c r="B17" s="84"/>
      <c r="C17" s="87"/>
      <c r="D17" s="5" t="s">
        <v>116</v>
      </c>
      <c r="E17" s="53"/>
      <c r="F17" s="54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5"/>
    </row>
    <row r="18" spans="2:17" x14ac:dyDescent="0.25">
      <c r="B18" s="82">
        <v>6</v>
      </c>
      <c r="C18" s="85" t="s">
        <v>128</v>
      </c>
      <c r="D18" s="9" t="s">
        <v>129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2:17" x14ac:dyDescent="0.25">
      <c r="B19" s="83"/>
      <c r="C19" s="86"/>
      <c r="D19" s="4" t="s">
        <v>116</v>
      </c>
      <c r="E19" s="56" t="s">
        <v>116</v>
      </c>
      <c r="F19" s="56" t="s">
        <v>116</v>
      </c>
      <c r="G19" s="56" t="s">
        <v>116</v>
      </c>
      <c r="H19" s="56" t="s">
        <v>116</v>
      </c>
      <c r="I19" s="56" t="s">
        <v>116</v>
      </c>
      <c r="J19" s="56" t="s">
        <v>116</v>
      </c>
      <c r="K19" s="56" t="s">
        <v>116</v>
      </c>
      <c r="L19" s="56" t="s">
        <v>116</v>
      </c>
      <c r="M19" s="56" t="s">
        <v>116</v>
      </c>
      <c r="N19" s="56" t="s">
        <v>116</v>
      </c>
      <c r="O19" s="56" t="s">
        <v>116</v>
      </c>
      <c r="P19" s="56" t="s">
        <v>116</v>
      </c>
      <c r="Q19" s="56" t="s">
        <v>116</v>
      </c>
    </row>
    <row r="20" spans="2:17" ht="15.75" thickBot="1" x14ac:dyDescent="0.3">
      <c r="B20" s="84"/>
      <c r="C20" s="87"/>
      <c r="D20" s="5" t="s">
        <v>116</v>
      </c>
      <c r="E20" s="43"/>
      <c r="F20" s="44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2:17" x14ac:dyDescent="0.25"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2:17" ht="18.75" x14ac:dyDescent="0.3">
      <c r="C22" s="57"/>
      <c r="D22" s="57" t="s">
        <v>130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</row>
    <row r="23" spans="2:17" ht="19.5" thickBot="1" x14ac:dyDescent="0.35">
      <c r="E23" s="60">
        <f>SUM(E4:E22)</f>
        <v>10</v>
      </c>
      <c r="F23" s="60">
        <f>SUM(F4:F22)</f>
        <v>12</v>
      </c>
      <c r="G23" s="60">
        <f>SUM(G3:G22)</f>
        <v>25</v>
      </c>
      <c r="H23" s="60">
        <f>SUM(H4:H22)</f>
        <v>11</v>
      </c>
      <c r="I23" s="60">
        <f t="shared" ref="I23:P23" si="0">SUM(I3:I22)</f>
        <v>10</v>
      </c>
      <c r="J23" s="60">
        <f t="shared" si="0"/>
        <v>11</v>
      </c>
      <c r="K23" s="60">
        <f t="shared" si="0"/>
        <v>12</v>
      </c>
      <c r="L23" s="60">
        <f t="shared" si="0"/>
        <v>11</v>
      </c>
      <c r="M23" s="60">
        <f t="shared" si="0"/>
        <v>0</v>
      </c>
      <c r="N23" s="60">
        <f t="shared" si="0"/>
        <v>0</v>
      </c>
      <c r="O23" s="60">
        <f t="shared" si="0"/>
        <v>0</v>
      </c>
      <c r="P23" s="60">
        <f t="shared" si="0"/>
        <v>0</v>
      </c>
      <c r="Q23" s="60">
        <f>SUM(Q4:Q22)</f>
        <v>102</v>
      </c>
    </row>
  </sheetData>
  <mergeCells count="12">
    <mergeCell ref="B12:B14"/>
    <mergeCell ref="C12:C14"/>
    <mergeCell ref="B15:B17"/>
    <mergeCell ref="C15:C17"/>
    <mergeCell ref="B18:B20"/>
    <mergeCell ref="C18:C20"/>
    <mergeCell ref="B3:B5"/>
    <mergeCell ref="C3:C5"/>
    <mergeCell ref="B6:B8"/>
    <mergeCell ref="C6:C8"/>
    <mergeCell ref="B9:B11"/>
    <mergeCell ref="C9:C11"/>
  </mergeCells>
  <conditionalFormatting sqref="D3:D14 D16:D20 C22:D22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A6E2-950C-4467-9AB4-C3EC083D5DFF}">
  <dimension ref="B2:U11"/>
  <sheetViews>
    <sheetView rightToLeft="1" topLeftCell="G1" workbookViewId="0">
      <selection activeCell="N16" sqref="N16"/>
    </sheetView>
  </sheetViews>
  <sheetFormatPr defaultRowHeight="15" x14ac:dyDescent="0.25"/>
  <cols>
    <col min="16" max="16" width="14.85546875" customWidth="1"/>
    <col min="17" max="17" width="11.7109375" customWidth="1"/>
    <col min="18" max="18" width="12.28515625" customWidth="1"/>
    <col min="19" max="19" width="12.140625" customWidth="1"/>
    <col min="20" max="20" width="12.28515625" customWidth="1"/>
    <col min="21" max="21" width="12.140625" customWidth="1"/>
  </cols>
  <sheetData>
    <row r="2" spans="2:21" ht="15.75" thickBot="1" x14ac:dyDescent="0.3"/>
    <row r="3" spans="2:21" ht="21.75" thickTop="1" x14ac:dyDescent="0.25">
      <c r="B3" s="88" t="s">
        <v>0</v>
      </c>
      <c r="C3" s="89" t="s">
        <v>9</v>
      </c>
      <c r="D3" s="89" t="s">
        <v>41</v>
      </c>
      <c r="E3" s="89" t="s">
        <v>42</v>
      </c>
      <c r="F3" s="89" t="s">
        <v>43</v>
      </c>
      <c r="G3" s="89" t="s">
        <v>44</v>
      </c>
      <c r="H3" s="89" t="s">
        <v>45</v>
      </c>
      <c r="I3" s="89" t="s">
        <v>46</v>
      </c>
      <c r="J3" s="89" t="s">
        <v>49</v>
      </c>
      <c r="K3" s="89" t="s">
        <v>47</v>
      </c>
      <c r="L3" s="89" t="s">
        <v>48</v>
      </c>
      <c r="M3" s="89" t="s">
        <v>50</v>
      </c>
      <c r="N3" s="89" t="s">
        <v>51</v>
      </c>
      <c r="O3" s="89" t="s">
        <v>52</v>
      </c>
      <c r="P3" s="89" t="s">
        <v>131</v>
      </c>
      <c r="Q3" s="89" t="s">
        <v>132</v>
      </c>
      <c r="R3" s="89" t="s">
        <v>133</v>
      </c>
      <c r="S3" s="89" t="s">
        <v>134</v>
      </c>
      <c r="T3" s="90" t="s">
        <v>135</v>
      </c>
      <c r="U3" s="91" t="s">
        <v>136</v>
      </c>
    </row>
    <row r="4" spans="2:21" ht="21" x14ac:dyDescent="0.6">
      <c r="B4" s="92">
        <v>1</v>
      </c>
      <c r="C4" s="93" t="s">
        <v>137</v>
      </c>
      <c r="D4" s="93">
        <v>0</v>
      </c>
      <c r="E4" s="93">
        <v>3</v>
      </c>
      <c r="F4" s="93">
        <v>0</v>
      </c>
      <c r="G4" s="93">
        <v>0</v>
      </c>
      <c r="H4" s="93">
        <v>0</v>
      </c>
      <c r="I4" s="93">
        <v>0</v>
      </c>
      <c r="J4" s="93">
        <v>0</v>
      </c>
      <c r="K4" s="93">
        <v>0</v>
      </c>
      <c r="L4" s="93">
        <v>0</v>
      </c>
      <c r="M4" s="93">
        <v>0</v>
      </c>
      <c r="N4" s="93">
        <v>0</v>
      </c>
      <c r="O4" s="93">
        <v>0</v>
      </c>
      <c r="P4" s="93">
        <f>SUM(D4:O4)</f>
        <v>3</v>
      </c>
      <c r="Q4" s="93">
        <v>30</v>
      </c>
      <c r="R4" s="93"/>
      <c r="S4" s="94">
        <f>IF(Q4-P4&gt;0,0,-Q4+P4)</f>
        <v>0</v>
      </c>
      <c r="T4" s="95">
        <f t="shared" ref="T4:T10" si="0">P4/Q4*100</f>
        <v>10</v>
      </c>
      <c r="U4" s="96" t="s">
        <v>138</v>
      </c>
    </row>
    <row r="5" spans="2:21" ht="21" x14ac:dyDescent="0.6">
      <c r="B5" s="92">
        <v>2</v>
      </c>
      <c r="C5" s="93" t="s">
        <v>139</v>
      </c>
      <c r="D5" s="93">
        <v>1</v>
      </c>
      <c r="E5" s="93">
        <v>2</v>
      </c>
      <c r="F5" s="93">
        <v>1</v>
      </c>
      <c r="G5" s="93">
        <v>1</v>
      </c>
      <c r="H5" s="93">
        <v>0</v>
      </c>
      <c r="I5" s="93">
        <v>0</v>
      </c>
      <c r="J5" s="93">
        <v>0</v>
      </c>
      <c r="K5" s="93">
        <v>0</v>
      </c>
      <c r="L5" s="93">
        <v>0</v>
      </c>
      <c r="M5" s="93">
        <v>0</v>
      </c>
      <c r="N5" s="93">
        <v>0</v>
      </c>
      <c r="O5" s="93">
        <v>0</v>
      </c>
      <c r="P5" s="93">
        <f>SUM(D5:O5)</f>
        <v>5</v>
      </c>
      <c r="Q5" s="93">
        <v>30</v>
      </c>
      <c r="R5" s="93"/>
      <c r="S5" s="94">
        <f>IF(Q5-P5&gt;0,0,-Q5+P5)</f>
        <v>0</v>
      </c>
      <c r="T5" s="95">
        <f t="shared" si="0"/>
        <v>16.666666666666664</v>
      </c>
      <c r="U5" s="96" t="s">
        <v>138</v>
      </c>
    </row>
    <row r="6" spans="2:21" ht="21" x14ac:dyDescent="0.6">
      <c r="B6" s="92">
        <v>3</v>
      </c>
      <c r="C6" s="93" t="s">
        <v>140</v>
      </c>
      <c r="D6" s="93">
        <v>2</v>
      </c>
      <c r="E6" s="93">
        <v>3</v>
      </c>
      <c r="F6" s="93">
        <v>2</v>
      </c>
      <c r="G6" s="93">
        <v>5</v>
      </c>
      <c r="H6" s="93">
        <v>5</v>
      </c>
      <c r="I6" s="93">
        <v>6</v>
      </c>
      <c r="J6" s="93">
        <v>2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93">
        <f>SUM(D6:O6)</f>
        <v>25</v>
      </c>
      <c r="Q6" s="93">
        <v>30</v>
      </c>
      <c r="R6" s="93"/>
      <c r="S6" s="94">
        <f>IF(Q6-P6&gt;0,0,-Q6+P6)</f>
        <v>0</v>
      </c>
      <c r="T6" s="95">
        <f t="shared" si="0"/>
        <v>83.333333333333343</v>
      </c>
      <c r="U6" s="96" t="s">
        <v>141</v>
      </c>
    </row>
    <row r="7" spans="2:21" ht="21" x14ac:dyDescent="0.6">
      <c r="B7" s="92">
        <v>4</v>
      </c>
      <c r="C7" s="93" t="s">
        <v>142</v>
      </c>
      <c r="D7" s="93">
        <v>2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f>SUM(D7:O7)</f>
        <v>2</v>
      </c>
      <c r="Q7" s="93">
        <v>30</v>
      </c>
      <c r="R7" s="93"/>
      <c r="S7" s="94">
        <f>IF(Q7-P7&gt;0,0,-Q7+P7)</f>
        <v>0</v>
      </c>
      <c r="T7" s="95">
        <f t="shared" si="0"/>
        <v>6.666666666666667</v>
      </c>
      <c r="U7" s="96" t="s">
        <v>138</v>
      </c>
    </row>
    <row r="8" spans="2:21" ht="21" x14ac:dyDescent="0.6">
      <c r="B8" s="92">
        <v>5</v>
      </c>
      <c r="C8" s="93" t="s">
        <v>143</v>
      </c>
      <c r="D8" s="93">
        <v>0</v>
      </c>
      <c r="E8" s="93">
        <v>0</v>
      </c>
      <c r="F8" s="93">
        <v>4</v>
      </c>
      <c r="G8" s="93">
        <v>4</v>
      </c>
      <c r="H8" s="93">
        <v>4</v>
      </c>
      <c r="I8" s="93">
        <v>4</v>
      </c>
      <c r="J8" s="93">
        <v>4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f t="shared" ref="P8:P9" si="1">SUM(D8:O8)</f>
        <v>20</v>
      </c>
      <c r="Q8" s="93">
        <v>30</v>
      </c>
      <c r="R8" s="93"/>
      <c r="S8" s="94">
        <f t="shared" ref="S8:S9" si="2">IF(Q8-P8&gt;0,0,-Q8+P8)</f>
        <v>0</v>
      </c>
      <c r="T8" s="95">
        <f t="shared" si="0"/>
        <v>66.666666666666657</v>
      </c>
      <c r="U8" s="96" t="s">
        <v>144</v>
      </c>
    </row>
    <row r="9" spans="2:21" ht="21" x14ac:dyDescent="0.6">
      <c r="B9" s="92">
        <v>6</v>
      </c>
      <c r="C9" s="93" t="s">
        <v>145</v>
      </c>
      <c r="D9" s="93">
        <v>5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f t="shared" si="1"/>
        <v>5</v>
      </c>
      <c r="Q9" s="93">
        <v>75</v>
      </c>
      <c r="R9" s="93"/>
      <c r="S9" s="94">
        <f t="shared" si="2"/>
        <v>0</v>
      </c>
      <c r="T9" s="95">
        <f t="shared" si="0"/>
        <v>6.666666666666667</v>
      </c>
      <c r="U9" s="96" t="s">
        <v>146</v>
      </c>
    </row>
    <row r="10" spans="2:21" ht="21" x14ac:dyDescent="0.6">
      <c r="B10" s="92">
        <v>7</v>
      </c>
      <c r="C10" s="93" t="s">
        <v>147</v>
      </c>
      <c r="D10" s="93">
        <v>0</v>
      </c>
      <c r="E10" s="93">
        <v>8</v>
      </c>
      <c r="F10" s="93">
        <v>7</v>
      </c>
      <c r="G10" s="93">
        <v>10</v>
      </c>
      <c r="H10" s="93">
        <v>9</v>
      </c>
      <c r="I10" s="93">
        <v>10</v>
      </c>
      <c r="J10" s="93">
        <v>6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f>SUM(D10:O10)</f>
        <v>50</v>
      </c>
      <c r="Q10" s="93">
        <v>75</v>
      </c>
      <c r="R10" s="93"/>
      <c r="S10" s="94">
        <f>IF(Q10-P10&gt;0,0,-Q10+P10)</f>
        <v>0</v>
      </c>
      <c r="T10" s="95">
        <f t="shared" si="0"/>
        <v>66.666666666666657</v>
      </c>
      <c r="U10" s="96" t="s">
        <v>148</v>
      </c>
    </row>
    <row r="11" spans="2:21" ht="21" x14ac:dyDescent="0.6">
      <c r="B11" s="91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1"/>
      <c r="Q11" s="91" t="s">
        <v>149</v>
      </c>
      <c r="R11" s="91"/>
      <c r="S11" s="91"/>
      <c r="T11" s="91"/>
      <c r="U11" s="98"/>
    </row>
  </sheetData>
  <mergeCells count="1">
    <mergeCell ref="C11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F6E4-CBA0-4F62-86A4-84BCD938F212}">
  <dimension ref="B2:K9"/>
  <sheetViews>
    <sheetView rightToLeft="1" workbookViewId="0">
      <selection activeCell="B2" sqref="B2:K9"/>
    </sheetView>
  </sheetViews>
  <sheetFormatPr defaultRowHeight="15" x14ac:dyDescent="0.25"/>
  <cols>
    <col min="3" max="3" width="19.140625" customWidth="1"/>
    <col min="5" max="5" width="23.42578125" customWidth="1"/>
    <col min="6" max="6" width="16" customWidth="1"/>
    <col min="8" max="8" width="16.7109375" customWidth="1"/>
    <col min="10" max="10" width="14.7109375" customWidth="1"/>
    <col min="11" max="11" width="17.28515625" customWidth="1"/>
  </cols>
  <sheetData>
    <row r="2" spans="2:11" ht="25.5" x14ac:dyDescent="0.7">
      <c r="B2" s="99" t="s">
        <v>150</v>
      </c>
      <c r="C2" s="99" t="s">
        <v>151</v>
      </c>
      <c r="D2" s="99" t="s">
        <v>152</v>
      </c>
      <c r="E2" s="99" t="s">
        <v>153</v>
      </c>
      <c r="F2" s="99" t="s">
        <v>154</v>
      </c>
      <c r="G2" s="100"/>
      <c r="H2" s="100"/>
      <c r="I2" s="100"/>
      <c r="J2" s="100" t="s">
        <v>155</v>
      </c>
      <c r="K2" s="100"/>
    </row>
    <row r="3" spans="2:11" ht="25.5" x14ac:dyDescent="0.7">
      <c r="B3" s="101" t="s">
        <v>0</v>
      </c>
      <c r="C3" s="101" t="s">
        <v>156</v>
      </c>
      <c r="D3" s="101" t="s">
        <v>157</v>
      </c>
      <c r="E3" s="101" t="s">
        <v>71</v>
      </c>
      <c r="F3" s="101" t="s">
        <v>158</v>
      </c>
      <c r="G3" s="102" t="s">
        <v>0</v>
      </c>
      <c r="H3" s="102" t="s">
        <v>156</v>
      </c>
      <c r="I3" s="102" t="s">
        <v>159</v>
      </c>
      <c r="J3" s="102" t="s">
        <v>71</v>
      </c>
      <c r="K3" s="102" t="s">
        <v>158</v>
      </c>
    </row>
    <row r="4" spans="2:11" ht="25.5" x14ac:dyDescent="0.7">
      <c r="B4" s="101">
        <v>1</v>
      </c>
      <c r="C4" s="101" t="s">
        <v>160</v>
      </c>
      <c r="D4" s="101">
        <v>26</v>
      </c>
      <c r="E4" s="101" t="s">
        <v>161</v>
      </c>
      <c r="F4" s="101">
        <v>9188811449</v>
      </c>
      <c r="G4" s="102">
        <v>1</v>
      </c>
      <c r="H4" s="102" t="s">
        <v>162</v>
      </c>
      <c r="I4" s="102">
        <v>107</v>
      </c>
      <c r="J4" s="102" t="s">
        <v>163</v>
      </c>
      <c r="K4" s="102">
        <v>9187907140</v>
      </c>
    </row>
    <row r="5" spans="2:11" ht="25.5" x14ac:dyDescent="0.7">
      <c r="B5" s="101">
        <v>2</v>
      </c>
      <c r="C5" s="101" t="s">
        <v>164</v>
      </c>
      <c r="D5" s="101">
        <v>28</v>
      </c>
      <c r="E5" s="101" t="s">
        <v>165</v>
      </c>
      <c r="F5" s="101">
        <v>9188775881</v>
      </c>
      <c r="G5" s="102"/>
      <c r="H5" s="102"/>
      <c r="I5" s="102"/>
      <c r="J5" s="102"/>
      <c r="K5" s="102"/>
    </row>
    <row r="6" spans="2:11" ht="25.5" x14ac:dyDescent="0.7">
      <c r="B6" s="101">
        <v>3</v>
      </c>
      <c r="C6" s="101" t="s">
        <v>166</v>
      </c>
      <c r="D6" s="101">
        <v>22</v>
      </c>
      <c r="E6" s="101" t="s">
        <v>167</v>
      </c>
      <c r="F6" s="101">
        <v>9183721388</v>
      </c>
      <c r="G6" s="103"/>
      <c r="H6" s="103"/>
      <c r="I6" s="103"/>
      <c r="J6" s="103"/>
      <c r="K6" s="103"/>
    </row>
    <row r="7" spans="2:11" ht="25.5" x14ac:dyDescent="0.7">
      <c r="B7" s="101">
        <v>4</v>
      </c>
      <c r="C7" s="101" t="s">
        <v>168</v>
      </c>
      <c r="D7" s="101">
        <v>31</v>
      </c>
      <c r="E7" s="104" t="s">
        <v>169</v>
      </c>
      <c r="F7" s="101">
        <v>9189705076</v>
      </c>
      <c r="G7" s="103"/>
      <c r="H7" s="103"/>
      <c r="I7" s="103"/>
      <c r="J7" s="103"/>
      <c r="K7" s="103"/>
    </row>
    <row r="8" spans="2:11" ht="25.5" x14ac:dyDescent="0.7">
      <c r="B8" s="103"/>
      <c r="C8" s="103" t="s">
        <v>98</v>
      </c>
      <c r="D8" s="103">
        <f>SUM(D4:D7)</f>
        <v>107</v>
      </c>
      <c r="E8" s="103"/>
      <c r="F8" s="103"/>
      <c r="G8" s="103"/>
      <c r="H8" s="103"/>
      <c r="I8" s="103"/>
      <c r="J8" s="103"/>
      <c r="K8" s="103"/>
    </row>
    <row r="9" spans="2:11" ht="25.5" x14ac:dyDescent="0.7">
      <c r="B9" s="103"/>
      <c r="C9" s="103"/>
      <c r="D9" s="103"/>
      <c r="E9" s="103"/>
      <c r="F9" s="103"/>
      <c r="G9" s="103"/>
      <c r="H9" s="103"/>
      <c r="I9" s="103"/>
      <c r="J9" s="103"/>
      <c r="K9" s="10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2B703-163D-4F82-893A-468BCC3F6F96}">
  <dimension ref="A1"/>
  <sheetViews>
    <sheetView rightToLeft="1" topLeftCell="A16" workbookViewId="0">
      <selection activeCell="H53" sqref="H5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8138-EA32-4732-AB82-AE49A451CA01}">
  <dimension ref="A1"/>
  <sheetViews>
    <sheetView rightToLeft="1" workbookViewId="0">
      <selection activeCell="G2" sqref="G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سنندج</vt:lpstr>
      <vt:lpstr>بانه</vt:lpstr>
      <vt:lpstr>سقز</vt:lpstr>
      <vt:lpstr>قروه</vt:lpstr>
      <vt:lpstr>کامیاران</vt:lpstr>
      <vt:lpstr>بیجار</vt:lpstr>
      <vt:lpstr>دیواندره</vt:lpstr>
      <vt:lpstr>مریوان</vt:lpstr>
      <vt:lpstr>دهگلان</vt:lpstr>
      <vt:lpstr>Sheet4</vt:lpstr>
      <vt:lpstr>پایه</vt:lpstr>
      <vt:lpstr>صلاحیت</vt:lpstr>
      <vt:lpstr>صلاحیت2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nezam seystem</cp:lastModifiedBy>
  <dcterms:created xsi:type="dcterms:W3CDTF">2023-11-03T16:00:11Z</dcterms:created>
  <dcterms:modified xsi:type="dcterms:W3CDTF">2023-11-29T08:33:18Z</dcterms:modified>
</cp:coreProperties>
</file>